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230" windowHeight="5955"/>
  </bookViews>
  <sheets>
    <sheet name="ＴＯＰ" sheetId="7" r:id="rId1"/>
    <sheet name="集計表 (岩手県内)" sheetId="11" r:id="rId2"/>
    <sheet name="集計表（東北主要都市）" sheetId="12" r:id="rId3"/>
    <sheet name="集計表（中核市）" sheetId="8" r:id="rId4"/>
    <sheet name="集計表（県庁所在都市）" sheetId="13" r:id="rId5"/>
    <sheet name="グラフ（中核市）" sheetId="9" r:id="rId6"/>
    <sheet name="グラフ（県庁所在都市）" sheetId="14" r:id="rId7"/>
    <sheet name="H24" sheetId="4" r:id="rId8"/>
    <sheet name="H25" sheetId="5" r:id="rId9"/>
    <sheet name="H26" sheetId="6" r:id="rId10"/>
    <sheet name="H27" sheetId="15" r:id="rId11"/>
    <sheet name="H28" sheetId="16" r:id="rId12"/>
    <sheet name="元データ" sheetId="1" r:id="rId13"/>
  </sheets>
  <definedNames>
    <definedName name="_xlnm._FilterDatabase" localSheetId="7" hidden="1">'H24'!$A$12:$AE$331</definedName>
    <definedName name="_xlnm._FilterDatabase" localSheetId="8" hidden="1">'H25'!$A$12:$AE$331</definedName>
    <definedName name="_xlnm._FilterDatabase" localSheetId="9" hidden="1">'H26'!$A$12:$AE$331</definedName>
    <definedName name="_xlnm._FilterDatabase" localSheetId="10" hidden="1">'H27'!$A$12:$AE$331</definedName>
    <definedName name="_xlnm._FilterDatabase" localSheetId="11" hidden="1">'H28'!$A$10:$U$332</definedName>
    <definedName name="_xlnm._FilterDatabase" localSheetId="12" hidden="1">元データ!$A$10:$WWC$1599</definedName>
    <definedName name="_xlnm.Print_Area" localSheetId="0">ＴＯＰ!$A$1:$E$26</definedName>
  </definedNames>
  <calcPr calcId="145621"/>
</workbook>
</file>

<file path=xl/calcChain.xml><?xml version="1.0" encoding="utf-8"?>
<calcChain xmlns="http://schemas.openxmlformats.org/spreadsheetml/2006/main">
  <c r="G3" i="11" l="1"/>
  <c r="G3" i="13" s="1"/>
  <c r="F3" i="11"/>
  <c r="F3" i="8" s="1"/>
  <c r="E3" i="11"/>
  <c r="E3" i="8" s="1"/>
  <c r="D3" i="11"/>
  <c r="D3" i="8" s="1"/>
  <c r="C3" i="11"/>
  <c r="C3" i="12" s="1"/>
  <c r="E11" i="8"/>
  <c r="D11" i="8"/>
  <c r="D17" i="11"/>
  <c r="F13" i="8"/>
  <c r="E12" i="8"/>
  <c r="C17" i="11"/>
  <c r="F14" i="8"/>
  <c r="D13" i="8"/>
  <c r="F12" i="8"/>
  <c r="D12" i="8"/>
  <c r="E13" i="8"/>
  <c r="D14" i="8"/>
  <c r="E14" i="8"/>
  <c r="F11" i="8"/>
  <c r="G3" i="12" l="1"/>
  <c r="G3" i="8"/>
  <c r="F3" i="12"/>
  <c r="E3" i="12"/>
  <c r="C3" i="13"/>
  <c r="D3" i="12"/>
  <c r="D3" i="13"/>
  <c r="C3" i="8"/>
  <c r="E3" i="13"/>
  <c r="F3" i="13"/>
  <c r="H3" i="11"/>
  <c r="C2" i="14"/>
  <c r="G14" i="8"/>
  <c r="B28" i="13"/>
  <c r="B18" i="13"/>
  <c r="B13" i="13"/>
  <c r="B5" i="13"/>
  <c r="B20" i="13"/>
  <c r="B27" i="13"/>
  <c r="B47" i="13"/>
  <c r="B19" i="13"/>
  <c r="B6" i="13"/>
  <c r="B12" i="11"/>
  <c r="B4" i="13"/>
  <c r="B12" i="8"/>
  <c r="B23" i="13"/>
  <c r="B20" i="11"/>
  <c r="B19" i="11"/>
  <c r="B12" i="13"/>
  <c r="B6" i="11"/>
  <c r="B15" i="13"/>
  <c r="B18" i="11"/>
  <c r="B24" i="13"/>
  <c r="G12" i="8"/>
  <c r="B11" i="13"/>
  <c r="B11" i="8"/>
  <c r="B29" i="13"/>
  <c r="B44" i="13"/>
  <c r="B49" i="13"/>
  <c r="B13" i="11"/>
  <c r="B15" i="11"/>
  <c r="B16" i="13"/>
  <c r="B31" i="13"/>
  <c r="B37" i="13"/>
  <c r="B7" i="13"/>
  <c r="B21" i="13"/>
  <c r="B16" i="11"/>
  <c r="G11" i="8"/>
  <c r="B42" i="13"/>
  <c r="B35" i="13"/>
  <c r="B26" i="13"/>
  <c r="G13" i="8"/>
  <c r="B32" i="13"/>
  <c r="B39" i="13"/>
  <c r="B25" i="13"/>
  <c r="B30" i="13"/>
  <c r="B22" i="11"/>
  <c r="B43" i="13"/>
  <c r="B34" i="13"/>
  <c r="B7" i="11"/>
  <c r="C14" i="8"/>
  <c r="B10" i="11"/>
  <c r="B11" i="11"/>
  <c r="B9" i="13"/>
  <c r="B48" i="13"/>
  <c r="B46" i="13"/>
  <c r="B45" i="13"/>
  <c r="B4" i="11"/>
  <c r="B5" i="11"/>
  <c r="B33" i="13"/>
  <c r="B14" i="11"/>
  <c r="B13" i="8"/>
  <c r="C13" i="8"/>
  <c r="B14" i="13"/>
  <c r="B17" i="11"/>
  <c r="B36" i="13"/>
  <c r="B17" i="13"/>
  <c r="B41" i="13"/>
  <c r="B22" i="13"/>
  <c r="B14" i="8"/>
  <c r="C12" i="8"/>
  <c r="B21" i="11"/>
  <c r="B10" i="13"/>
  <c r="B8" i="11"/>
  <c r="B40" i="13"/>
  <c r="C11" i="8"/>
  <c r="B9" i="11"/>
  <c r="B38" i="13"/>
  <c r="B8" i="13"/>
  <c r="H3" i="13" l="1"/>
  <c r="H3" i="12"/>
  <c r="H3" i="8"/>
  <c r="C2" i="9"/>
  <c r="I4" i="14"/>
  <c r="H4" i="14"/>
  <c r="G4" i="14"/>
  <c r="F4" i="14"/>
  <c r="E4" i="14"/>
  <c r="B2" i="13"/>
  <c r="B2" i="12"/>
  <c r="B2" i="11"/>
  <c r="B27" i="8"/>
  <c r="B47" i="8"/>
  <c r="B22" i="8"/>
  <c r="B10" i="12"/>
  <c r="B11" i="12"/>
  <c r="B5" i="12"/>
  <c r="B20" i="8"/>
  <c r="B50" i="8"/>
  <c r="B9" i="12"/>
  <c r="B8" i="8"/>
  <c r="B43" i="8"/>
  <c r="B4" i="12"/>
  <c r="B42" i="8"/>
  <c r="B10" i="8"/>
  <c r="B6" i="12"/>
  <c r="B18" i="8"/>
  <c r="B12" i="12"/>
  <c r="B37" i="8"/>
  <c r="B49" i="8"/>
  <c r="B28" i="8"/>
  <c r="B25" i="8"/>
  <c r="B32" i="8"/>
  <c r="B45" i="8"/>
  <c r="B16" i="8"/>
  <c r="B30" i="8"/>
  <c r="B44" i="8"/>
  <c r="B40" i="8"/>
  <c r="B35" i="8"/>
  <c r="B23" i="8"/>
  <c r="B34" i="8"/>
  <c r="B21" i="8"/>
  <c r="B4" i="8"/>
  <c r="B48" i="8"/>
  <c r="B24" i="8"/>
  <c r="B6" i="8"/>
  <c r="B19" i="8"/>
  <c r="B7" i="8"/>
  <c r="B51" i="8"/>
  <c r="B36" i="8"/>
  <c r="B46" i="8"/>
  <c r="B9" i="8"/>
  <c r="B39" i="8"/>
  <c r="B15" i="8"/>
  <c r="B33" i="8"/>
  <c r="B41" i="8"/>
  <c r="B29" i="8"/>
  <c r="B26" i="8"/>
  <c r="B38" i="8"/>
  <c r="B17" i="8"/>
  <c r="B13" i="12"/>
  <c r="B5" i="8"/>
  <c r="B31" i="8"/>
  <c r="B8" i="12"/>
  <c r="B7" i="12"/>
  <c r="B1" i="8" l="1"/>
  <c r="E5" i="7" s="1"/>
  <c r="C3" i="7"/>
  <c r="I3" i="14" l="1"/>
  <c r="B2" i="8"/>
  <c r="C3" i="14" s="1"/>
  <c r="I4" i="9" l="1"/>
  <c r="H4" i="9"/>
  <c r="G4" i="9"/>
  <c r="F4" i="9"/>
  <c r="E4" i="9"/>
  <c r="C3" i="9"/>
  <c r="C7" i="8"/>
  <c r="C23" i="8"/>
  <c r="D8" i="8"/>
  <c r="G11" i="12"/>
  <c r="G44" i="13"/>
  <c r="G37" i="13"/>
  <c r="E43" i="13"/>
  <c r="E15" i="11"/>
  <c r="F21" i="11"/>
  <c r="E23" i="8"/>
  <c r="G25" i="8"/>
  <c r="C24" i="8"/>
  <c r="G47" i="8"/>
  <c r="E49" i="13"/>
  <c r="G7" i="13"/>
  <c r="E5" i="13"/>
  <c r="E45" i="13"/>
  <c r="F20" i="13"/>
  <c r="F7" i="8"/>
  <c r="F21" i="8"/>
  <c r="E47" i="13"/>
  <c r="D43" i="13"/>
  <c r="D33" i="8"/>
  <c r="F12" i="11"/>
  <c r="D16" i="13"/>
  <c r="G13" i="11"/>
  <c r="E38" i="8"/>
  <c r="G30" i="8"/>
  <c r="D49" i="8"/>
  <c r="F16" i="11"/>
  <c r="C38" i="8"/>
  <c r="G46" i="13"/>
  <c r="C44" i="8"/>
  <c r="F44" i="8"/>
  <c r="E37" i="8"/>
  <c r="G9" i="8"/>
  <c r="F47" i="13"/>
  <c r="D6" i="13"/>
  <c r="C13" i="13"/>
  <c r="C4" i="11"/>
  <c r="D12" i="13"/>
  <c r="C9" i="13"/>
  <c r="D8" i="13"/>
  <c r="E14" i="11"/>
  <c r="G40" i="8"/>
  <c r="E25" i="8"/>
  <c r="F30" i="8"/>
  <c r="F49" i="8"/>
  <c r="E19" i="8"/>
  <c r="E21" i="13"/>
  <c r="D28" i="13"/>
  <c r="F17" i="13"/>
  <c r="D9" i="8"/>
  <c r="G23" i="13"/>
  <c r="D24" i="8"/>
  <c r="E6" i="12"/>
  <c r="D5" i="8"/>
  <c r="E12" i="12"/>
  <c r="E43" i="8"/>
  <c r="F15" i="13"/>
  <c r="F16" i="13"/>
  <c r="E19" i="13"/>
  <c r="D6" i="12"/>
  <c r="G16" i="11"/>
  <c r="G11" i="11"/>
  <c r="D34" i="8"/>
  <c r="G5" i="11"/>
  <c r="D18" i="11"/>
  <c r="G11" i="13"/>
  <c r="C5" i="13"/>
  <c r="G17" i="13"/>
  <c r="E21" i="11"/>
  <c r="E24" i="13"/>
  <c r="E36" i="13"/>
  <c r="G29" i="13"/>
  <c r="D44" i="13"/>
  <c r="E35" i="8"/>
  <c r="E6" i="11"/>
  <c r="G47" i="13"/>
  <c r="F6" i="12"/>
  <c r="C22" i="8"/>
  <c r="E4" i="11"/>
  <c r="C31" i="8"/>
  <c r="F4" i="13"/>
  <c r="E8" i="12"/>
  <c r="E11" i="11"/>
  <c r="D41" i="13"/>
  <c r="D19" i="8"/>
  <c r="E16" i="11"/>
  <c r="F48" i="8"/>
  <c r="F46" i="13"/>
  <c r="D32" i="13"/>
  <c r="F19" i="8"/>
  <c r="D43" i="8"/>
  <c r="D8" i="11"/>
  <c r="D6" i="11"/>
  <c r="D16" i="11"/>
  <c r="C6" i="12"/>
  <c r="E16" i="13"/>
  <c r="C42" i="13"/>
  <c r="D13" i="13"/>
  <c r="G25" i="13"/>
  <c r="D14" i="13"/>
  <c r="C5" i="11"/>
  <c r="F50" i="8"/>
  <c r="F34" i="13"/>
  <c r="D12" i="11"/>
  <c r="C13" i="12"/>
  <c r="E22" i="13"/>
  <c r="E44" i="13"/>
  <c r="F22" i="8"/>
  <c r="F20" i="11"/>
  <c r="G6" i="12"/>
  <c r="C15" i="11"/>
  <c r="G22" i="8"/>
  <c r="E50" i="8"/>
  <c r="G13" i="13"/>
  <c r="F10" i="11"/>
  <c r="E34" i="8"/>
  <c r="G49" i="8"/>
  <c r="C12" i="12"/>
  <c r="E15" i="13"/>
  <c r="C37" i="13"/>
  <c r="G48" i="13"/>
  <c r="C14" i="11"/>
  <c r="C17" i="13"/>
  <c r="G21" i="8"/>
  <c r="E13" i="12"/>
  <c r="C11" i="12"/>
  <c r="E4" i="13"/>
  <c r="C44" i="13"/>
  <c r="C25" i="8"/>
  <c r="F14" i="11"/>
  <c r="G6" i="13"/>
  <c r="F13" i="13"/>
  <c r="E18" i="8"/>
  <c r="D11" i="13"/>
  <c r="G29" i="8"/>
  <c r="C33" i="13"/>
  <c r="E35" i="13"/>
  <c r="F17" i="8"/>
  <c r="D44" i="8"/>
  <c r="D30" i="8"/>
  <c r="F4" i="8"/>
  <c r="D9" i="13"/>
  <c r="G51" i="8"/>
  <c r="E46" i="8"/>
  <c r="C50" i="8"/>
  <c r="C9" i="12"/>
  <c r="D16" i="8"/>
  <c r="C4" i="12"/>
  <c r="F32" i="8"/>
  <c r="E27" i="8"/>
  <c r="E14" i="13"/>
  <c r="C38" i="13"/>
  <c r="D7" i="13"/>
  <c r="C37" i="8"/>
  <c r="E20" i="13"/>
  <c r="D17" i="13"/>
  <c r="G19" i="13"/>
  <c r="D34" i="13"/>
  <c r="D27" i="8"/>
  <c r="G50" i="8"/>
  <c r="G4" i="11"/>
  <c r="G19" i="11"/>
  <c r="C8" i="8"/>
  <c r="F18" i="8"/>
  <c r="E7" i="11"/>
  <c r="E42" i="13"/>
  <c r="G18" i="8"/>
  <c r="F51" i="8"/>
  <c r="D25" i="8"/>
  <c r="E23" i="13"/>
  <c r="D10" i="12"/>
  <c r="C4" i="8"/>
  <c r="F8" i="12"/>
  <c r="F20" i="8"/>
  <c r="C21" i="13"/>
  <c r="E16" i="8"/>
  <c r="G33" i="8"/>
  <c r="D29" i="8"/>
  <c r="D7" i="8"/>
  <c r="D17" i="8"/>
  <c r="E49" i="8"/>
  <c r="C23" i="13"/>
  <c r="D48" i="13"/>
  <c r="G10" i="13"/>
  <c r="G20" i="8"/>
  <c r="F24" i="8"/>
  <c r="C12" i="11"/>
  <c r="G38" i="13"/>
  <c r="F49" i="13"/>
  <c r="C21" i="8"/>
  <c r="E18" i="11"/>
  <c r="D10" i="13"/>
  <c r="G16" i="13"/>
  <c r="G17" i="8"/>
  <c r="F40" i="8"/>
  <c r="G34" i="8"/>
  <c r="F47" i="8"/>
  <c r="D40" i="8"/>
  <c r="F9" i="12"/>
  <c r="E18" i="13"/>
  <c r="F26" i="8"/>
  <c r="F4" i="12"/>
  <c r="E38" i="13"/>
  <c r="E47" i="8"/>
  <c r="E24" i="8"/>
  <c r="G35" i="13"/>
  <c r="C45" i="13"/>
  <c r="F19" i="11"/>
  <c r="C49" i="8"/>
  <c r="C17" i="8"/>
  <c r="G48" i="8"/>
  <c r="D28" i="8"/>
  <c r="F13" i="12"/>
  <c r="C20" i="11"/>
  <c r="G12" i="12"/>
  <c r="D21" i="8"/>
  <c r="G26" i="13"/>
  <c r="D5" i="13"/>
  <c r="D30" i="13"/>
  <c r="D18" i="13"/>
  <c r="G8" i="8"/>
  <c r="G49" i="13"/>
  <c r="G15" i="13"/>
  <c r="D10" i="11"/>
  <c r="E25" i="13"/>
  <c r="D20" i="11"/>
  <c r="F46" i="8"/>
  <c r="E20" i="8"/>
  <c r="G37" i="8"/>
  <c r="D7" i="11"/>
  <c r="D5" i="11"/>
  <c r="F25" i="8"/>
  <c r="D48" i="8"/>
  <c r="C34" i="8"/>
  <c r="E26" i="8"/>
  <c r="G41" i="8"/>
  <c r="F36" i="13"/>
  <c r="F14" i="13"/>
  <c r="C27" i="8"/>
  <c r="G38" i="8"/>
  <c r="E40" i="13"/>
  <c r="D36" i="13"/>
  <c r="G31" i="13"/>
  <c r="G45" i="8"/>
  <c r="C18" i="13"/>
  <c r="C10" i="13"/>
  <c r="C22" i="11"/>
  <c r="E41" i="8"/>
  <c r="G8" i="12"/>
  <c r="F28" i="13"/>
  <c r="D23" i="8"/>
  <c r="C7" i="11"/>
  <c r="C42" i="8"/>
  <c r="C11" i="13"/>
  <c r="G15" i="11"/>
  <c r="F27" i="13"/>
  <c r="C9" i="8"/>
  <c r="D50" i="8"/>
  <c r="G10" i="11"/>
  <c r="C35" i="8"/>
  <c r="E31" i="13"/>
  <c r="E19" i="11"/>
  <c r="F18" i="13"/>
  <c r="D15" i="11"/>
  <c r="F45" i="8"/>
  <c r="C15" i="8"/>
  <c r="G20" i="11"/>
  <c r="C4" i="13"/>
  <c r="F30" i="13"/>
  <c r="F5" i="13"/>
  <c r="G17" i="11"/>
  <c r="G18" i="11"/>
  <c r="F31" i="8"/>
  <c r="F12" i="13"/>
  <c r="F36" i="8"/>
  <c r="D45" i="8"/>
  <c r="E28" i="8"/>
  <c r="F25" i="13"/>
  <c r="D21" i="11"/>
  <c r="E5" i="12"/>
  <c r="G31" i="8"/>
  <c r="C47" i="8"/>
  <c r="E17" i="11"/>
  <c r="F44" i="13"/>
  <c r="G5" i="8"/>
  <c r="F40" i="13"/>
  <c r="E22" i="8"/>
  <c r="C36" i="8"/>
  <c r="E10" i="11"/>
  <c r="E8" i="11"/>
  <c r="G21" i="13"/>
  <c r="D23" i="13"/>
  <c r="C22" i="13"/>
  <c r="E8" i="8"/>
  <c r="G20" i="13"/>
  <c r="C29" i="13"/>
  <c r="C16" i="11"/>
  <c r="C36" i="13"/>
  <c r="E21" i="8"/>
  <c r="G32" i="8"/>
  <c r="C48" i="8"/>
  <c r="D4" i="11"/>
  <c r="F31" i="13"/>
  <c r="C35" i="13"/>
  <c r="E48" i="13"/>
  <c r="E51" i="8"/>
  <c r="G8" i="11"/>
  <c r="E40" i="8"/>
  <c r="E17" i="8"/>
  <c r="G26" i="8"/>
  <c r="C47" i="13"/>
  <c r="E31" i="8"/>
  <c r="G5" i="12"/>
  <c r="F39" i="13"/>
  <c r="E11" i="13"/>
  <c r="C16" i="8"/>
  <c r="D6" i="8"/>
  <c r="E5" i="11"/>
  <c r="G22" i="13"/>
  <c r="C8" i="11"/>
  <c r="D19" i="11"/>
  <c r="F6" i="13"/>
  <c r="G35" i="8"/>
  <c r="G32" i="13"/>
  <c r="E12" i="13"/>
  <c r="F16" i="8"/>
  <c r="G43" i="8"/>
  <c r="D38" i="8"/>
  <c r="G43" i="13"/>
  <c r="D49" i="13"/>
  <c r="E4" i="8"/>
  <c r="G4" i="12"/>
  <c r="E36" i="8"/>
  <c r="F5" i="8"/>
  <c r="E20" i="11"/>
  <c r="E46" i="13"/>
  <c r="F23" i="8"/>
  <c r="C25" i="13"/>
  <c r="C39" i="13"/>
  <c r="C32" i="13"/>
  <c r="G7" i="12"/>
  <c r="E13" i="11"/>
  <c r="F15" i="11"/>
  <c r="E9" i="12"/>
  <c r="C40" i="8"/>
  <c r="C24" i="13"/>
  <c r="F5" i="12"/>
  <c r="D41" i="8"/>
  <c r="G8" i="13"/>
  <c r="E10" i="12"/>
  <c r="E12" i="11"/>
  <c r="E9" i="13"/>
  <c r="F34" i="8"/>
  <c r="C43" i="13"/>
  <c r="G36" i="13"/>
  <c r="G39" i="13"/>
  <c r="D22" i="11"/>
  <c r="F8" i="11"/>
  <c r="D35" i="8"/>
  <c r="E27" i="13"/>
  <c r="C29" i="8"/>
  <c r="C30" i="8"/>
  <c r="C16" i="13"/>
  <c r="D22" i="13"/>
  <c r="E6" i="8"/>
  <c r="G42" i="8"/>
  <c r="C18" i="11"/>
  <c r="C9" i="11"/>
  <c r="D51" i="8"/>
  <c r="F48" i="13"/>
  <c r="E22" i="11"/>
  <c r="C21" i="11"/>
  <c r="C10" i="12"/>
  <c r="G7" i="11"/>
  <c r="C5" i="8"/>
  <c r="G10" i="8"/>
  <c r="G18" i="13"/>
  <c r="D26" i="13"/>
  <c r="G42" i="13"/>
  <c r="D39" i="8"/>
  <c r="E7" i="13"/>
  <c r="G41" i="13"/>
  <c r="G9" i="12"/>
  <c r="C43" i="8"/>
  <c r="G22" i="11"/>
  <c r="C45" i="8"/>
  <c r="C49" i="13"/>
  <c r="C5" i="12"/>
  <c r="D29" i="13"/>
  <c r="D37" i="13"/>
  <c r="G34" i="13"/>
  <c r="C8" i="12"/>
  <c r="G21" i="11"/>
  <c r="D47" i="13"/>
  <c r="E29" i="13"/>
  <c r="D42" i="8"/>
  <c r="E34" i="13"/>
  <c r="D11" i="11"/>
  <c r="E41" i="13"/>
  <c r="D24" i="13"/>
  <c r="D20" i="8"/>
  <c r="F37" i="8"/>
  <c r="F10" i="8"/>
  <c r="F8" i="8"/>
  <c r="D12" i="12"/>
  <c r="E10" i="8"/>
  <c r="E15" i="8"/>
  <c r="D25" i="13"/>
  <c r="G9" i="13"/>
  <c r="F10" i="12"/>
  <c r="E7" i="8"/>
  <c r="F39" i="8"/>
  <c r="D31" i="8"/>
  <c r="E44" i="8"/>
  <c r="C12" i="13"/>
  <c r="D7" i="12"/>
  <c r="E28" i="13"/>
  <c r="E7" i="12"/>
  <c r="C41" i="8"/>
  <c r="G12" i="11"/>
  <c r="F43" i="13"/>
  <c r="C15" i="13"/>
  <c r="D22" i="8"/>
  <c r="G24" i="8"/>
  <c r="D10" i="8"/>
  <c r="G44" i="8"/>
  <c r="E32" i="13"/>
  <c r="C8" i="13"/>
  <c r="F45" i="13"/>
  <c r="F5" i="11"/>
  <c r="F11" i="13"/>
  <c r="F27" i="8"/>
  <c r="D15" i="8"/>
  <c r="C30" i="13"/>
  <c r="G27" i="8"/>
  <c r="D35" i="13"/>
  <c r="F38" i="13"/>
  <c r="F23" i="13"/>
  <c r="D9" i="11"/>
  <c r="F43" i="8"/>
  <c r="F26" i="13"/>
  <c r="D21" i="13"/>
  <c r="E29" i="8"/>
  <c r="F22" i="11"/>
  <c r="C46" i="8"/>
  <c r="G36" i="8"/>
  <c r="G39" i="8"/>
  <c r="G4" i="13"/>
  <c r="E33" i="8"/>
  <c r="F28" i="8"/>
  <c r="C39" i="8"/>
  <c r="C14" i="13"/>
  <c r="F38" i="8"/>
  <c r="C28" i="8"/>
  <c r="E45" i="8"/>
  <c r="F9" i="8"/>
  <c r="F33" i="8"/>
  <c r="C19" i="8"/>
  <c r="E39" i="13"/>
  <c r="C7" i="13"/>
  <c r="F33" i="13"/>
  <c r="G12" i="13"/>
  <c r="E30" i="13"/>
  <c r="G28" i="8"/>
  <c r="D26" i="8"/>
  <c r="E6" i="13"/>
  <c r="F42" i="8"/>
  <c r="E11" i="12"/>
  <c r="C19" i="13"/>
  <c r="F6" i="8"/>
  <c r="C51" i="8"/>
  <c r="E8" i="13"/>
  <c r="C48" i="13"/>
  <c r="E4" i="12"/>
  <c r="F22" i="13"/>
  <c r="C18" i="8"/>
  <c r="D19" i="13"/>
  <c r="D9" i="12"/>
  <c r="C26" i="13"/>
  <c r="G13" i="12"/>
  <c r="D37" i="8"/>
  <c r="C27" i="13"/>
  <c r="C31" i="13"/>
  <c r="G6" i="11"/>
  <c r="G14" i="13"/>
  <c r="D46" i="8"/>
  <c r="G16" i="8"/>
  <c r="D36" i="8"/>
  <c r="G14" i="11"/>
  <c r="C20" i="8"/>
  <c r="D39" i="13"/>
  <c r="F37" i="13"/>
  <c r="F29" i="8"/>
  <c r="D4" i="13"/>
  <c r="E48" i="8"/>
  <c r="F9" i="13"/>
  <c r="C11" i="11"/>
  <c r="D42" i="13"/>
  <c r="F15" i="8"/>
  <c r="D31" i="13"/>
  <c r="G40" i="13"/>
  <c r="D11" i="12"/>
  <c r="G24" i="13"/>
  <c r="E33" i="13"/>
  <c r="G7" i="8"/>
  <c r="C20" i="13"/>
  <c r="F11" i="11"/>
  <c r="G9" i="11"/>
  <c r="F41" i="8"/>
  <c r="G6" i="8"/>
  <c r="D13" i="11"/>
  <c r="E32" i="8"/>
  <c r="D33" i="13"/>
  <c r="G5" i="13"/>
  <c r="G19" i="8"/>
  <c r="F7" i="11"/>
  <c r="F6" i="11"/>
  <c r="C10" i="8"/>
  <c r="D4" i="12"/>
  <c r="F7" i="12"/>
  <c r="F19" i="13"/>
  <c r="F41" i="13"/>
  <c r="D46" i="13"/>
  <c r="C32" i="8"/>
  <c r="D47" i="8"/>
  <c r="G10" i="12"/>
  <c r="D18" i="8"/>
  <c r="E9" i="8"/>
  <c r="D14" i="11"/>
  <c r="C7" i="12"/>
  <c r="C28" i="13"/>
  <c r="F12" i="12"/>
  <c r="E26" i="13"/>
  <c r="C6" i="11"/>
  <c r="G23" i="8"/>
  <c r="F10" i="13"/>
  <c r="D40" i="13"/>
  <c r="E30" i="8"/>
  <c r="E42" i="8"/>
  <c r="F42" i="13"/>
  <c r="G4" i="8"/>
  <c r="C10" i="11"/>
  <c r="E17" i="13"/>
  <c r="F29" i="13"/>
  <c r="F35" i="13"/>
  <c r="F32" i="13"/>
  <c r="C46" i="13"/>
  <c r="G28" i="13"/>
  <c r="E13" i="13"/>
  <c r="C19" i="11"/>
  <c r="C40" i="13"/>
  <c r="C33" i="8"/>
  <c r="G46" i="8"/>
  <c r="E9" i="11"/>
  <c r="C13" i="11"/>
  <c r="C34" i="13"/>
  <c r="C41" i="13"/>
  <c r="D45" i="13"/>
  <c r="F17" i="11"/>
  <c r="F8" i="13"/>
  <c r="F21" i="13"/>
  <c r="G45" i="13"/>
  <c r="E39" i="8"/>
  <c r="D8" i="12"/>
  <c r="D32" i="8"/>
  <c r="F35" i="8"/>
  <c r="D15" i="13"/>
  <c r="D5" i="12"/>
  <c r="D4" i="8"/>
  <c r="E37" i="13"/>
  <c r="D13" i="12"/>
  <c r="F9" i="11"/>
  <c r="G30" i="13"/>
  <c r="E5" i="8"/>
  <c r="G27" i="13"/>
  <c r="F7" i="13"/>
  <c r="C6" i="13"/>
  <c r="C6" i="8"/>
  <c r="F13" i="11"/>
  <c r="D20" i="13"/>
  <c r="G15" i="8"/>
  <c r="E10" i="13"/>
  <c r="F18" i="11"/>
  <c r="F11" i="12"/>
  <c r="D27" i="13"/>
  <c r="G33" i="13"/>
  <c r="F24" i="13"/>
  <c r="F4" i="11"/>
  <c r="C26" i="8"/>
  <c r="D38" i="13"/>
  <c r="H12" i="8" l="1"/>
  <c r="H14" i="8"/>
  <c r="H13" i="8"/>
  <c r="H11" i="8"/>
  <c r="H20" i="8"/>
  <c r="H19" i="13"/>
  <c r="H25" i="13"/>
  <c r="H16" i="13"/>
  <c r="H18" i="8"/>
  <c r="H41" i="13"/>
  <c r="H24" i="13"/>
  <c r="H42" i="13"/>
  <c r="H17" i="13"/>
  <c r="H45" i="13"/>
  <c r="H29" i="13"/>
  <c r="H15" i="13"/>
  <c r="H39" i="13"/>
  <c r="E10" i="14"/>
  <c r="H20" i="13"/>
  <c r="H34" i="13"/>
  <c r="H48" i="13"/>
  <c r="H33" i="13"/>
  <c r="H10" i="13"/>
  <c r="H28" i="13"/>
  <c r="H43" i="13"/>
  <c r="H5" i="13"/>
  <c r="H32" i="13"/>
  <c r="H49" i="13"/>
  <c r="H31" i="13"/>
  <c r="H35" i="13"/>
  <c r="H36" i="13"/>
  <c r="F10" i="14"/>
  <c r="H9" i="13"/>
  <c r="H23" i="13"/>
  <c r="H7" i="13"/>
  <c r="H37" i="13"/>
  <c r="H18" i="13"/>
  <c r="H11" i="13"/>
  <c r="H21" i="13"/>
  <c r="H27" i="13"/>
  <c r="H12" i="13"/>
  <c r="H26" i="13"/>
  <c r="H40" i="13"/>
  <c r="H10" i="14"/>
  <c r="I10" i="14"/>
  <c r="H6" i="13"/>
  <c r="H38" i="13"/>
  <c r="H21" i="11"/>
  <c r="H20" i="11"/>
  <c r="H10" i="11"/>
  <c r="H14" i="11"/>
  <c r="H8" i="11"/>
  <c r="H4" i="11"/>
  <c r="H10" i="12"/>
  <c r="H5" i="11"/>
  <c r="H44" i="13"/>
  <c r="H30" i="13"/>
  <c r="H5" i="12"/>
  <c r="H12" i="12"/>
  <c r="H4" i="12"/>
  <c r="H7" i="11"/>
  <c r="H19" i="11"/>
  <c r="H11" i="12"/>
  <c r="H22" i="13"/>
  <c r="H13" i="12"/>
  <c r="H6" i="12"/>
  <c r="H11" i="11"/>
  <c r="H22" i="11"/>
  <c r="H8" i="12"/>
  <c r="H18" i="11"/>
  <c r="H12" i="11"/>
  <c r="H16" i="11"/>
  <c r="G10" i="14"/>
  <c r="H47" i="13"/>
  <c r="H8" i="13"/>
  <c r="H13" i="13"/>
  <c r="H14" i="13"/>
  <c r="H46" i="13"/>
  <c r="H4" i="13"/>
  <c r="H9" i="11"/>
  <c r="H7" i="12"/>
  <c r="H13" i="11"/>
  <c r="H15" i="11"/>
  <c r="H9" i="12"/>
  <c r="H6" i="11"/>
  <c r="H17" i="11"/>
  <c r="I3" i="9"/>
  <c r="H51" i="8"/>
  <c r="H49" i="8"/>
  <c r="H47" i="8"/>
  <c r="H45" i="8"/>
  <c r="H44" i="8"/>
  <c r="H43" i="8"/>
  <c r="H41" i="8"/>
  <c r="H39" i="8"/>
  <c r="H38" i="8"/>
  <c r="H36" i="8"/>
  <c r="H35" i="8"/>
  <c r="H33" i="8"/>
  <c r="H31" i="8"/>
  <c r="H29" i="8"/>
  <c r="H27" i="8"/>
  <c r="H25" i="8"/>
  <c r="H23" i="8"/>
  <c r="H21" i="8"/>
  <c r="H17" i="8"/>
  <c r="H16" i="8"/>
  <c r="H9" i="8"/>
  <c r="H5" i="8"/>
  <c r="H50" i="8"/>
  <c r="H48" i="8"/>
  <c r="H46" i="8"/>
  <c r="H42" i="8"/>
  <c r="H40" i="8"/>
  <c r="H37" i="8"/>
  <c r="H34" i="8"/>
  <c r="H32" i="8"/>
  <c r="H30" i="8"/>
  <c r="H28" i="8"/>
  <c r="H26" i="8"/>
  <c r="H24" i="8"/>
  <c r="H22" i="8"/>
  <c r="H19" i="8"/>
  <c r="H15" i="8"/>
  <c r="H10" i="8"/>
  <c r="H8" i="8"/>
  <c r="H6" i="8"/>
  <c r="H4" i="8"/>
  <c r="G10" i="9"/>
  <c r="F10" i="9"/>
  <c r="E10" i="9"/>
  <c r="H10" i="9"/>
  <c r="A9" i="14" l="1"/>
  <c r="B9" i="14" s="1"/>
  <c r="E9" i="14" s="1"/>
  <c r="A5" i="14"/>
  <c r="B5" i="14" s="1"/>
  <c r="D5" i="14" s="1"/>
  <c r="A6" i="14"/>
  <c r="B6" i="14" s="1"/>
  <c r="G6" i="14" s="1"/>
  <c r="A8" i="14"/>
  <c r="B8" i="14" s="1"/>
  <c r="H8" i="14" s="1"/>
  <c r="A7" i="14"/>
  <c r="B7" i="14" s="1"/>
  <c r="H7" i="14" s="1"/>
  <c r="I10" i="9"/>
  <c r="H7" i="8"/>
  <c r="D9" i="14" l="1"/>
  <c r="H9" i="14"/>
  <c r="G9" i="14"/>
  <c r="F9" i="14"/>
  <c r="D7" i="14"/>
  <c r="I7" i="14"/>
  <c r="I9" i="14"/>
  <c r="F7" i="14"/>
  <c r="F6" i="14"/>
  <c r="D8" i="14"/>
  <c r="D6" i="14"/>
  <c r="I5" i="14"/>
  <c r="H5" i="14"/>
  <c r="E5" i="14"/>
  <c r="G5" i="14"/>
  <c r="F5" i="14"/>
  <c r="E7" i="14"/>
  <c r="I8" i="14"/>
  <c r="H6" i="14"/>
  <c r="G7" i="14"/>
  <c r="E6" i="14"/>
  <c r="I6" i="14"/>
  <c r="G8" i="14"/>
  <c r="F8" i="14"/>
  <c r="E8" i="14"/>
  <c r="C10" i="9"/>
  <c r="C10" i="14"/>
  <c r="A6" i="9"/>
  <c r="B6" i="9" s="1"/>
  <c r="A9" i="9"/>
  <c r="B9" i="9" s="1"/>
  <c r="G9" i="9" s="1"/>
  <c r="A5" i="9"/>
  <c r="B5" i="9" s="1"/>
  <c r="I5" i="9" s="1"/>
  <c r="A8" i="9"/>
  <c r="B8" i="9" s="1"/>
  <c r="I8" i="9" s="1"/>
  <c r="A7" i="9"/>
  <c r="B7" i="9" s="1"/>
  <c r="I6" i="9" l="1"/>
  <c r="F6" i="9"/>
  <c r="H6" i="9"/>
  <c r="D6" i="9"/>
  <c r="G6" i="9"/>
  <c r="E6" i="9"/>
  <c r="E9" i="9"/>
  <c r="D9" i="9"/>
  <c r="F5" i="9"/>
  <c r="G5" i="9"/>
  <c r="G8" i="9"/>
  <c r="H9" i="9"/>
  <c r="D5" i="9"/>
  <c r="D8" i="9"/>
  <c r="I9" i="9"/>
  <c r="E5" i="9"/>
  <c r="E8" i="9"/>
  <c r="F8" i="9"/>
  <c r="F9" i="9"/>
  <c r="H5" i="9"/>
  <c r="H8" i="9"/>
  <c r="G7" i="9"/>
  <c r="F7" i="9"/>
  <c r="E7" i="9"/>
  <c r="D7" i="9"/>
  <c r="I7" i="9"/>
  <c r="H7" i="9"/>
</calcChain>
</file>

<file path=xl/comments1.xml><?xml version="1.0" encoding="utf-8"?>
<comments xmlns="http://schemas.openxmlformats.org/spreadsheetml/2006/main">
  <authors>
    <author>早野　俊一郎</author>
  </authors>
  <commentList>
    <comment ref="F1" authorId="0">
      <text>
        <r>
          <rPr>
            <b/>
            <sz val="9"/>
            <color indexed="81"/>
            <rFont val="ＭＳ Ｐゴシック"/>
            <family val="3"/>
            <charset val="128"/>
          </rPr>
          <t>年度更新の際は
F2～J2のセルに
　Ｈ22　のように，5年分の年を入力してください。</t>
        </r>
      </text>
    </comment>
  </commentList>
</comments>
</file>

<file path=xl/sharedStrings.xml><?xml version="1.0" encoding="utf-8"?>
<sst xmlns="http://schemas.openxmlformats.org/spreadsheetml/2006/main" count="16652" uniqueCount="484">
  <si>
    <t>決算年度</t>
    <rPh sb="0" eb="2">
      <t>ケッサン</t>
    </rPh>
    <rPh sb="2" eb="4">
      <t>ネンド</t>
    </rPh>
    <phoneticPr fontId="4"/>
  </si>
  <si>
    <t>団体区分</t>
    <rPh sb="0" eb="2">
      <t>ダンタイ</t>
    </rPh>
    <rPh sb="2" eb="4">
      <t>クブン</t>
    </rPh>
    <phoneticPr fontId="4"/>
  </si>
  <si>
    <t>団体コード</t>
    <rPh sb="0" eb="2">
      <t>ダンタイ</t>
    </rPh>
    <phoneticPr fontId="4"/>
  </si>
  <si>
    <t>都道府県名</t>
    <rPh sb="0" eb="4">
      <t>トドウフケン</t>
    </rPh>
    <rPh sb="4" eb="5">
      <t>メイ</t>
    </rPh>
    <phoneticPr fontId="4"/>
  </si>
  <si>
    <t>団体名</t>
    <rPh sb="0" eb="2">
      <t>ダンタイ</t>
    </rPh>
    <rPh sb="2" eb="3">
      <t>メイ</t>
    </rPh>
    <phoneticPr fontId="4"/>
  </si>
  <si>
    <t>政令市</t>
  </si>
  <si>
    <t>北海道</t>
  </si>
  <si>
    <t>札幌市</t>
  </si>
  <si>
    <t>-</t>
  </si>
  <si>
    <t>中核市</t>
  </si>
  <si>
    <t>函館市</t>
  </si>
  <si>
    <t>中都市</t>
  </si>
  <si>
    <t>小樽市</t>
  </si>
  <si>
    <t>旭川市</t>
  </si>
  <si>
    <t>釧路市</t>
  </si>
  <si>
    <t>帯広市</t>
  </si>
  <si>
    <t>北見市</t>
  </si>
  <si>
    <t>苫小牧市</t>
  </si>
  <si>
    <t>江別市</t>
  </si>
  <si>
    <t>青森県</t>
  </si>
  <si>
    <t>青森市</t>
  </si>
  <si>
    <t>弘前市</t>
  </si>
  <si>
    <t>特例市</t>
  </si>
  <si>
    <t>八戸市</t>
  </si>
  <si>
    <t>宮城県</t>
  </si>
  <si>
    <t>仙台市</t>
  </si>
  <si>
    <t>石巻市</t>
  </si>
  <si>
    <t>大崎市</t>
  </si>
  <si>
    <t>秋田県</t>
  </si>
  <si>
    <t>秋田市</t>
  </si>
  <si>
    <t>山形県</t>
  </si>
  <si>
    <t>山形市</t>
  </si>
  <si>
    <t>鶴岡市</t>
  </si>
  <si>
    <t>酒田市</t>
  </si>
  <si>
    <t>福島県</t>
  </si>
  <si>
    <t>福島市</t>
  </si>
  <si>
    <t>会津若松市</t>
  </si>
  <si>
    <t>郡山市</t>
  </si>
  <si>
    <t>いわき市</t>
  </si>
  <si>
    <t>茨城県</t>
  </si>
  <si>
    <t>水戸市</t>
  </si>
  <si>
    <t>日立市</t>
  </si>
  <si>
    <t>土浦市</t>
  </si>
  <si>
    <t>古河市</t>
  </si>
  <si>
    <t>取手市</t>
  </si>
  <si>
    <t>つくば市</t>
  </si>
  <si>
    <t>ひたちなか市</t>
  </si>
  <si>
    <t>筑西市</t>
  </si>
  <si>
    <t>栃木県</t>
  </si>
  <si>
    <t>宇都宮市</t>
  </si>
  <si>
    <t>足利市</t>
  </si>
  <si>
    <t>栃木市</t>
  </si>
  <si>
    <t>佐野市</t>
  </si>
  <si>
    <t>鹿沼市</t>
  </si>
  <si>
    <t>小山市</t>
  </si>
  <si>
    <t>那須塩原市</t>
  </si>
  <si>
    <t>群馬県</t>
  </si>
  <si>
    <t>前橋市</t>
  </si>
  <si>
    <t>高崎市</t>
  </si>
  <si>
    <t>桐生市</t>
  </si>
  <si>
    <t>伊勢崎市</t>
  </si>
  <si>
    <t>太田市</t>
  </si>
  <si>
    <t>埼玉県</t>
  </si>
  <si>
    <t>さいたま市</t>
  </si>
  <si>
    <t>川越市</t>
  </si>
  <si>
    <t>熊谷市</t>
  </si>
  <si>
    <t>川口市</t>
  </si>
  <si>
    <t>所沢市</t>
  </si>
  <si>
    <t>加須市</t>
  </si>
  <si>
    <t>春日部市</t>
  </si>
  <si>
    <t>狭山市</t>
  </si>
  <si>
    <t>鴻巣市</t>
  </si>
  <si>
    <t>深谷市</t>
  </si>
  <si>
    <t>上尾市</t>
  </si>
  <si>
    <t>草加市</t>
  </si>
  <si>
    <t>越谷市</t>
  </si>
  <si>
    <t>戸田市</t>
  </si>
  <si>
    <t>入間市</t>
  </si>
  <si>
    <t>朝霞市</t>
  </si>
  <si>
    <t>新座市</t>
  </si>
  <si>
    <t>久喜市</t>
  </si>
  <si>
    <t>富士見市</t>
  </si>
  <si>
    <t>三郷市</t>
  </si>
  <si>
    <t>坂戸市</t>
  </si>
  <si>
    <t>ふじみ野市</t>
  </si>
  <si>
    <t>千葉県</t>
  </si>
  <si>
    <t>千葉市</t>
  </si>
  <si>
    <t>市川市</t>
  </si>
  <si>
    <t>船橋市</t>
  </si>
  <si>
    <t>木更津市</t>
  </si>
  <si>
    <t>松戸市</t>
  </si>
  <si>
    <t>野田市</t>
  </si>
  <si>
    <t>成田市</t>
  </si>
  <si>
    <t>佐倉市</t>
  </si>
  <si>
    <t>習志野市</t>
  </si>
  <si>
    <t>柏市</t>
  </si>
  <si>
    <t>市原市</t>
  </si>
  <si>
    <t>流山市</t>
  </si>
  <si>
    <t>八千代市</t>
  </si>
  <si>
    <t>我孫子市</t>
  </si>
  <si>
    <t>鎌ケ谷市</t>
  </si>
  <si>
    <t>浦安市</t>
  </si>
  <si>
    <t>特別区</t>
  </si>
  <si>
    <t>東京都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</si>
  <si>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</si>
  <si>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</si>
  <si>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</si>
  <si>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</si>
  <si>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</si>
  <si>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</si>
  <si>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</si>
  <si>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</si>
  <si>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</si>
  <si>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</si>
  <si>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</si>
  <si>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</si>
  <si>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</si>
  <si>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</si>
  <si>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</si>
  <si>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</si>
  <si>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</si>
  <si>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</si>
  <si>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</si>
  <si>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</si>
  <si>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</si>
  <si>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</si>
  <si>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</si>
  <si>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</si>
  <si>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</si>
  <si>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</si>
  <si>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</si>
  <si>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</si>
  <si>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</si>
  <si>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</si>
  <si>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</si>
  <si>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</si>
  <si>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</si>
  <si>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</si>
  <si>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</si>
  <si>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</si>
  <si>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</si>
  <si>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東久留米市</t>
  </si>
  <si>
    <t>多摩市</t>
  </si>
  <si>
    <t>西東京市</t>
  </si>
  <si>
    <t>神奈川県</t>
  </si>
  <si>
    <t>横浜市</t>
  </si>
  <si>
    <t>川崎市</t>
  </si>
  <si>
    <t>相模原市</t>
  </si>
  <si>
    <t>横須賀市</t>
  </si>
  <si>
    <t>平塚市</t>
  </si>
  <si>
    <t>鎌倉市</t>
  </si>
  <si>
    <t>藤沢市</t>
  </si>
  <si>
    <t>小田原市</t>
  </si>
  <si>
    <t>茅ヶ崎市</t>
  </si>
  <si>
    <t>秦野市</t>
  </si>
  <si>
    <t>厚木市</t>
  </si>
  <si>
    <t>大和市</t>
  </si>
  <si>
    <t>伊勢原市</t>
  </si>
  <si>
    <t>海老名市</t>
  </si>
  <si>
    <t>座間市</t>
  </si>
  <si>
    <t>新潟県</t>
  </si>
  <si>
    <t>新潟市</t>
  </si>
  <si>
    <t>長岡市</t>
  </si>
  <si>
    <t>三条市</t>
  </si>
  <si>
    <t>小都市</t>
  </si>
  <si>
    <t>新発田市</t>
  </si>
  <si>
    <t>上越市</t>
  </si>
  <si>
    <t>町村</t>
  </si>
  <si>
    <t>富山県</t>
  </si>
  <si>
    <t>富山市</t>
  </si>
  <si>
    <t>高岡市</t>
  </si>
  <si>
    <t>石川県</t>
  </si>
  <si>
    <t>金沢市</t>
  </si>
  <si>
    <t>小松市</t>
  </si>
  <si>
    <t>白山市</t>
  </si>
  <si>
    <t>福井県</t>
  </si>
  <si>
    <t>福井市</t>
  </si>
  <si>
    <t>山梨県</t>
  </si>
  <si>
    <t>甲府市</t>
  </si>
  <si>
    <t>長野県</t>
  </si>
  <si>
    <t>長野市</t>
  </si>
  <si>
    <t>松本市</t>
  </si>
  <si>
    <t>上田市</t>
  </si>
  <si>
    <t>飯田市</t>
  </si>
  <si>
    <t>佐久市</t>
  </si>
  <si>
    <t>岐阜県</t>
  </si>
  <si>
    <t>岐阜市</t>
  </si>
  <si>
    <t>大垣市</t>
  </si>
  <si>
    <t>多治見市</t>
  </si>
  <si>
    <t>各務原市</t>
  </si>
  <si>
    <t>静岡県</t>
  </si>
  <si>
    <t>静岡市</t>
  </si>
  <si>
    <t>浜松市</t>
  </si>
  <si>
    <t>沼津市</t>
  </si>
  <si>
    <t>三島市</t>
  </si>
  <si>
    <t>富士宮市</t>
  </si>
  <si>
    <t>島田市</t>
  </si>
  <si>
    <t>富士市</t>
  </si>
  <si>
    <t>磐田市</t>
  </si>
  <si>
    <t>焼津市</t>
  </si>
  <si>
    <t>掛川市</t>
  </si>
  <si>
    <t>藤枝市</t>
  </si>
  <si>
    <t>愛知県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</si>
  <si>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</si>
  <si>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</si>
  <si>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</si>
  <si>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</si>
  <si>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</si>
  <si>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</si>
  <si>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</si>
  <si>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</si>
  <si>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刈谷市</t>
  </si>
  <si>
    <t>豊田市</t>
  </si>
  <si>
    <t>安城市</t>
  </si>
  <si>
    <t>西尾市</t>
  </si>
  <si>
    <t>小牧市</t>
  </si>
  <si>
    <t>稲沢市</t>
  </si>
  <si>
    <t>東海市</t>
  </si>
  <si>
    <t>三重県</t>
  </si>
  <si>
    <t>津市</t>
  </si>
  <si>
    <t>四日市市</t>
  </si>
  <si>
    <t>伊勢市</t>
  </si>
  <si>
    <t>松阪市</t>
  </si>
  <si>
    <t>桑名市</t>
  </si>
  <si>
    <t>鈴鹿市</t>
  </si>
  <si>
    <t>滋賀県</t>
  </si>
  <si>
    <t>大津市</t>
  </si>
  <si>
    <t>彦根市</t>
  </si>
  <si>
    <t>長浜市</t>
  </si>
  <si>
    <t>草津市</t>
  </si>
  <si>
    <t>東近江市</t>
  </si>
  <si>
    <t>京都府</t>
  </si>
  <si>
    <t>京都市</t>
  </si>
  <si>
    <t>宇治市</t>
  </si>
  <si>
    <t>大阪府</t>
  </si>
  <si>
    <t>大阪市</t>
  </si>
  <si>
    <t>堺市</t>
  </si>
  <si>
    <t>岸和田市</t>
  </si>
  <si>
    <t>豊中市</t>
  </si>
  <si>
    <t>池田市</t>
  </si>
  <si>
    <t>吹田市</t>
  </si>
  <si>
    <t>高槻市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</si>
  <si>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</si>
  <si>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</si>
  <si>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</si>
  <si>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</si>
  <si>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</si>
  <si>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</si>
  <si>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</si>
  <si>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</si>
  <si>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</si>
  <si>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</si>
  <si>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</si>
  <si>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</si>
  <si>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羽曳野市</t>
  </si>
  <si>
    <t>門真市</t>
  </si>
  <si>
    <t>東大阪市</t>
  </si>
  <si>
    <t>兵庫県</t>
  </si>
  <si>
    <t>神戸市</t>
  </si>
  <si>
    <t>姫路市</t>
  </si>
  <si>
    <t>尼崎市</t>
  </si>
  <si>
    <t>明石市</t>
  </si>
  <si>
    <t>西宮市</t>
  </si>
  <si>
    <t>伊丹市</t>
  </si>
  <si>
    <t>加古川市</t>
  </si>
  <si>
    <t>宝塚市</t>
  </si>
  <si>
    <t>川西市</t>
  </si>
  <si>
    <t>三田市</t>
  </si>
  <si>
    <t>奈良県</t>
  </si>
  <si>
    <t>奈良市</t>
  </si>
  <si>
    <t>橿原市</t>
  </si>
  <si>
    <t>生駒市</t>
  </si>
  <si>
    <t>和歌山県</t>
  </si>
  <si>
    <t>和歌山市</t>
  </si>
  <si>
    <t>鳥取県</t>
  </si>
  <si>
    <t>鳥取市</t>
  </si>
  <si>
    <t>米子市</t>
  </si>
  <si>
    <t>島根県</t>
  </si>
  <si>
    <t>松江市</t>
  </si>
  <si>
    <t>出雲市</t>
  </si>
  <si>
    <t>岡山県</t>
  </si>
  <si>
    <t>岡山市</t>
  </si>
  <si>
    <t>倉敷市</t>
  </si>
  <si>
    <t>津山市</t>
  </si>
  <si>
    <t>広島県</t>
  </si>
  <si>
    <t>広島市</t>
  </si>
  <si>
    <t>呉市</t>
  </si>
  <si>
    <t>三原市</t>
  </si>
  <si>
    <t>尾道市</t>
  </si>
  <si>
    <t>福山市</t>
  </si>
  <si>
    <t>東広島市</t>
  </si>
  <si>
    <t>廿日市市</t>
  </si>
  <si>
    <t>山口県</t>
  </si>
  <si>
    <t>下関市</t>
  </si>
  <si>
    <t>宇部市</t>
  </si>
  <si>
    <t>山口市</t>
  </si>
  <si>
    <t>防府市</t>
  </si>
  <si>
    <t>岩国市</t>
  </si>
  <si>
    <t>周南市</t>
  </si>
  <si>
    <t>徳島県</t>
  </si>
  <si>
    <t>徳島市</t>
  </si>
  <si>
    <t>愛媛県</t>
  </si>
  <si>
    <t>松山市</t>
  </si>
  <si>
    <t>今治市</t>
  </si>
  <si>
    <t>新居浜市</t>
  </si>
  <si>
    <t>西条市</t>
  </si>
  <si>
    <t>高知県</t>
  </si>
  <si>
    <t>高知市</t>
  </si>
  <si>
    <t>佐賀県</t>
  </si>
  <si>
    <t>佐賀市</t>
  </si>
  <si>
    <t>唐津市</t>
  </si>
  <si>
    <t>長崎県</t>
  </si>
  <si>
    <t>長崎市</t>
  </si>
  <si>
    <t>佐世保市</t>
  </si>
  <si>
    <t>諫早市</t>
  </si>
  <si>
    <t>福岡県</t>
  </si>
  <si>
    <t>北九州市</t>
  </si>
  <si>
    <t>福岡市</t>
  </si>
  <si>
    <t>大牟田市</t>
  </si>
  <si>
    <t>久留米市</t>
  </si>
  <si>
    <t>飯塚市</t>
  </si>
  <si>
    <t>筑紫野市</t>
  </si>
  <si>
    <t>春日市</t>
  </si>
  <si>
    <t>岩手県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</si>
  <si>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</si>
  <si>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</si>
  <si>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</si>
  <si>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</si>
  <si>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</si>
  <si>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</si>
  <si>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</si>
  <si>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</si>
  <si>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</si>
  <si>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</si>
  <si>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</si>
  <si>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</si>
  <si>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</si>
  <si>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</si>
  <si>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</si>
  <si>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</si>
  <si>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</si>
  <si>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</si>
  <si>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</si>
  <si>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</si>
  <si>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</si>
  <si>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</si>
  <si>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</si>
  <si>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</si>
  <si>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</si>
  <si>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</si>
  <si>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</si>
  <si>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</si>
  <si>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</si>
  <si>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</si>
  <si>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</si>
  <si>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</si>
  <si>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</si>
  <si>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滝沢村</t>
  </si>
  <si>
    <t>No.</t>
    <phoneticPr fontId="14"/>
  </si>
  <si>
    <t>項    目</t>
    <rPh sb="0" eb="6">
      <t>コウモク</t>
    </rPh>
    <phoneticPr fontId="14"/>
  </si>
  <si>
    <t>単位</t>
    <rPh sb="0" eb="2">
      <t>タンイ</t>
    </rPh>
    <phoneticPr fontId="14"/>
  </si>
  <si>
    <t>TOPへ戻る</t>
    <phoneticPr fontId="10"/>
  </si>
  <si>
    <t>自治体コード</t>
    <rPh sb="0" eb="3">
      <t>ジチタイ</t>
    </rPh>
    <phoneticPr fontId="10"/>
  </si>
  <si>
    <t>都市名</t>
    <rPh sb="0" eb="3">
      <t>トシメイ</t>
    </rPh>
    <phoneticPr fontId="15"/>
  </si>
  <si>
    <t>H25</t>
  </si>
  <si>
    <t>H26</t>
  </si>
  <si>
    <t>順　位</t>
    <rPh sb="0" eb="1">
      <t>ジュン</t>
    </rPh>
    <rPh sb="2" eb="3">
      <t>クライ</t>
    </rPh>
    <phoneticPr fontId="10"/>
  </si>
  <si>
    <t>都市名</t>
    <rPh sb="0" eb="3">
      <t>トシメイ</t>
    </rPh>
    <phoneticPr fontId="10"/>
  </si>
  <si>
    <t>盛岡市</t>
    <rPh sb="0" eb="3">
      <t>モリオカシ</t>
    </rPh>
    <phoneticPr fontId="10"/>
  </si>
  <si>
    <t>項目</t>
    <rPh sb="0" eb="2">
      <t>コウモク</t>
    </rPh>
    <phoneticPr fontId="15"/>
  </si>
  <si>
    <t>経年比較表（市町村別決算状況調）</t>
    <phoneticPr fontId="4"/>
  </si>
  <si>
    <t>(注) 1 平成17年度の債務負担行為額（翌年度以降支出予定額）には、実質的な債務負担行為に係るものを含めている。</t>
    <phoneticPr fontId="4"/>
  </si>
  <si>
    <r>
      <t>　(1)</t>
    </r>
    <r>
      <rPr>
        <sz val="11"/>
        <color indexed="8"/>
        <rFont val="ＭＳ ゴシック"/>
        <family val="3"/>
        <charset val="128"/>
      </rPr>
      <t>オ地方債現在高等</t>
    </r>
    <rPh sb="5" eb="8">
      <t>チホウサイ</t>
    </rPh>
    <rPh sb="8" eb="11">
      <t>ゲンザイダカ</t>
    </rPh>
    <rPh sb="11" eb="12">
      <t>ナド</t>
    </rPh>
    <phoneticPr fontId="4"/>
  </si>
  <si>
    <t xml:space="preserve">     2 平成18年度～平成26年度の債務負担行為額（翌年度以降支出予定額）は、実質的な債務負担行為に係るものを除く。</t>
    <phoneticPr fontId="5"/>
  </si>
  <si>
    <t>(単位　千円)</t>
    <rPh sb="1" eb="3">
      <t>タンイ</t>
    </rPh>
    <rPh sb="4" eb="6">
      <t>センエン</t>
    </rPh>
    <phoneticPr fontId="4"/>
  </si>
  <si>
    <t>地方債
現在高</t>
    <rPh sb="0" eb="3">
      <t>チホウサイ</t>
    </rPh>
    <rPh sb="4" eb="7">
      <t>ゲンザイダカ</t>
    </rPh>
    <phoneticPr fontId="4"/>
  </si>
  <si>
    <t>地方債
現在高
（前年度末）</t>
    <rPh sb="0" eb="3">
      <t>チホウサイ</t>
    </rPh>
    <rPh sb="4" eb="7">
      <t>ゲンザイダカ</t>
    </rPh>
    <rPh sb="9" eb="13">
      <t>ゼンネンドマツ</t>
    </rPh>
    <phoneticPr fontId="4"/>
  </si>
  <si>
    <t>積立金
現在高</t>
    <rPh sb="0" eb="2">
      <t>ツミタテ</t>
    </rPh>
    <rPh sb="2" eb="3">
      <t>キン</t>
    </rPh>
    <rPh sb="4" eb="7">
      <t>ゲンザイダカ</t>
    </rPh>
    <phoneticPr fontId="4"/>
  </si>
  <si>
    <t>積立金現在高内訳</t>
    <phoneticPr fontId="4"/>
  </si>
  <si>
    <t>積立金
現在高
（前年度末）</t>
    <rPh sb="0" eb="2">
      <t>ツミタテ</t>
    </rPh>
    <rPh sb="2" eb="3">
      <t>キン</t>
    </rPh>
    <rPh sb="4" eb="7">
      <t>ゲンザイダカ</t>
    </rPh>
    <rPh sb="9" eb="12">
      <t>ゼンネンド</t>
    </rPh>
    <rPh sb="12" eb="13">
      <t>マツ</t>
    </rPh>
    <phoneticPr fontId="4"/>
  </si>
  <si>
    <t>積立金現在高（前年度末）内訳</t>
    <rPh sb="7" eb="11">
      <t>ゼンネンドマツ</t>
    </rPh>
    <phoneticPr fontId="4"/>
  </si>
  <si>
    <t>債務負担行為額
翌年度以降
支出予定額</t>
    <rPh sb="0" eb="2">
      <t>サイム</t>
    </rPh>
    <rPh sb="2" eb="4">
      <t>フタン</t>
    </rPh>
    <rPh sb="4" eb="6">
      <t>コウイ</t>
    </rPh>
    <rPh sb="6" eb="7">
      <t>ガク</t>
    </rPh>
    <rPh sb="8" eb="9">
      <t>ヨク</t>
    </rPh>
    <rPh sb="9" eb="11">
      <t>ネンド</t>
    </rPh>
    <rPh sb="11" eb="13">
      <t>イコウ</t>
    </rPh>
    <rPh sb="14" eb="16">
      <t>シシュツ</t>
    </rPh>
    <rPh sb="16" eb="18">
      <t>ヨテイ</t>
    </rPh>
    <rPh sb="18" eb="19">
      <t>ガク</t>
    </rPh>
    <phoneticPr fontId="4"/>
  </si>
  <si>
    <t>公営企業等に
対する繰出金</t>
    <rPh sb="0" eb="2">
      <t>コウエイ</t>
    </rPh>
    <rPh sb="2" eb="4">
      <t>キギョウ</t>
    </rPh>
    <rPh sb="4" eb="5">
      <t>ナド</t>
    </rPh>
    <rPh sb="7" eb="8">
      <t>タイ</t>
    </rPh>
    <rPh sb="10" eb="12">
      <t>クリダ</t>
    </rPh>
    <rPh sb="12" eb="13">
      <t>カネ</t>
    </rPh>
    <phoneticPr fontId="4"/>
  </si>
  <si>
    <t>公営企業等に対する繰出金内訳</t>
    <rPh sb="0" eb="2">
      <t>コウエイ</t>
    </rPh>
    <rPh sb="2" eb="4">
      <t>キギョウ</t>
    </rPh>
    <rPh sb="4" eb="5">
      <t>ナド</t>
    </rPh>
    <rPh sb="6" eb="7">
      <t>タイ</t>
    </rPh>
    <rPh sb="9" eb="11">
      <t>クリダ</t>
    </rPh>
    <rPh sb="11" eb="12">
      <t>カネ</t>
    </rPh>
    <rPh sb="12" eb="14">
      <t>ウチワケ</t>
    </rPh>
    <phoneticPr fontId="4"/>
  </si>
  <si>
    <t>財政調整基金</t>
    <rPh sb="0" eb="2">
      <t>ザイセイ</t>
    </rPh>
    <rPh sb="2" eb="4">
      <t>チョウセイ</t>
    </rPh>
    <rPh sb="4" eb="6">
      <t>キキン</t>
    </rPh>
    <phoneticPr fontId="4"/>
  </si>
  <si>
    <t>減債基金</t>
    <rPh sb="0" eb="2">
      <t>ゲンサイ</t>
    </rPh>
    <rPh sb="2" eb="4">
      <t>キキン</t>
    </rPh>
    <phoneticPr fontId="4"/>
  </si>
  <si>
    <t>その他
特定目的基金</t>
    <rPh sb="2" eb="3">
      <t>タ</t>
    </rPh>
    <rPh sb="4" eb="6">
      <t>トクテイ</t>
    </rPh>
    <rPh sb="6" eb="8">
      <t>モクテキ</t>
    </rPh>
    <rPh sb="8" eb="10">
      <t>キキン</t>
    </rPh>
    <phoneticPr fontId="4"/>
  </si>
  <si>
    <t>財政調整基金
（前年度末）</t>
    <rPh sb="0" eb="2">
      <t>ザイセイ</t>
    </rPh>
    <rPh sb="2" eb="4">
      <t>チョウセイ</t>
    </rPh>
    <rPh sb="4" eb="6">
      <t>キキン</t>
    </rPh>
    <rPh sb="8" eb="12">
      <t>ゼンネンドマツ</t>
    </rPh>
    <phoneticPr fontId="4"/>
  </si>
  <si>
    <t>減債基金
（前年度末）</t>
    <rPh sb="0" eb="2">
      <t>ゲンサイ</t>
    </rPh>
    <rPh sb="2" eb="4">
      <t>キキン</t>
    </rPh>
    <rPh sb="6" eb="10">
      <t>ゼンネンドマツ</t>
    </rPh>
    <phoneticPr fontId="4"/>
  </si>
  <si>
    <t>その他
特定目的基金
（前年度末）</t>
    <rPh sb="2" eb="3">
      <t>タ</t>
    </rPh>
    <rPh sb="4" eb="6">
      <t>トクテイ</t>
    </rPh>
    <rPh sb="6" eb="8">
      <t>モクテキ</t>
    </rPh>
    <rPh sb="8" eb="10">
      <t>キキン</t>
    </rPh>
    <rPh sb="12" eb="16">
      <t>ゼンネンドマツ</t>
    </rPh>
    <phoneticPr fontId="4"/>
  </si>
  <si>
    <t>1</t>
    <phoneticPr fontId="4"/>
  </si>
  <si>
    <t>2</t>
    <phoneticPr fontId="4"/>
  </si>
  <si>
    <t>3</t>
    <phoneticPr fontId="4"/>
  </si>
  <si>
    <t>4</t>
    <phoneticPr fontId="4"/>
  </si>
  <si>
    <t>うち
上水道事業会計</t>
    <rPh sb="3" eb="6">
      <t>ジョウスイドウ</t>
    </rPh>
    <rPh sb="6" eb="8">
      <t>ジギョウ</t>
    </rPh>
    <rPh sb="8" eb="10">
      <t>カイケイ</t>
    </rPh>
    <phoneticPr fontId="4"/>
  </si>
  <si>
    <t>うち
交通事業会計</t>
    <rPh sb="3" eb="5">
      <t>コウツウ</t>
    </rPh>
    <rPh sb="5" eb="7">
      <t>ジギョウ</t>
    </rPh>
    <rPh sb="7" eb="9">
      <t>カイケイ</t>
    </rPh>
    <phoneticPr fontId="4"/>
  </si>
  <si>
    <t>うち
病院事業会計</t>
    <rPh sb="3" eb="5">
      <t>ビョウイン</t>
    </rPh>
    <rPh sb="5" eb="7">
      <t>ジギョウ</t>
    </rPh>
    <rPh sb="7" eb="9">
      <t>カイケイ</t>
    </rPh>
    <phoneticPr fontId="4"/>
  </si>
  <si>
    <t>うち
下水道事業会計</t>
    <rPh sb="3" eb="6">
      <t>ゲスイドウ</t>
    </rPh>
    <rPh sb="6" eb="8">
      <t>ジギョウ</t>
    </rPh>
    <rPh sb="8" eb="10">
      <t>カイケイ</t>
    </rPh>
    <phoneticPr fontId="4"/>
  </si>
  <si>
    <t>地方債現在高</t>
    <rPh sb="0" eb="3">
      <t>チホウサイ</t>
    </rPh>
    <rPh sb="3" eb="5">
      <t>ゲンザイ</t>
    </rPh>
    <rPh sb="5" eb="6">
      <t>タカ</t>
    </rPh>
    <phoneticPr fontId="14"/>
  </si>
  <si>
    <t>地方債現在高（前年度末）</t>
    <rPh sb="0" eb="3">
      <t>チホウサイ</t>
    </rPh>
    <rPh sb="3" eb="5">
      <t>ゲンザイ</t>
    </rPh>
    <rPh sb="5" eb="6">
      <t>タカ</t>
    </rPh>
    <rPh sb="7" eb="10">
      <t>ゼンネンド</t>
    </rPh>
    <rPh sb="10" eb="11">
      <t>マツ</t>
    </rPh>
    <phoneticPr fontId="5"/>
  </si>
  <si>
    <t>積立金現在高</t>
    <rPh sb="0" eb="2">
      <t>ツミタテ</t>
    </rPh>
    <rPh sb="2" eb="3">
      <t>キン</t>
    </rPh>
    <rPh sb="3" eb="5">
      <t>ゲンザイ</t>
    </rPh>
    <rPh sb="5" eb="6">
      <t>タカ</t>
    </rPh>
    <phoneticPr fontId="14"/>
  </si>
  <si>
    <t>財政調整基金現在高</t>
    <rPh sb="0" eb="2">
      <t>ザイセイ</t>
    </rPh>
    <rPh sb="2" eb="4">
      <t>チョウセイ</t>
    </rPh>
    <rPh sb="4" eb="6">
      <t>キキン</t>
    </rPh>
    <rPh sb="6" eb="8">
      <t>ゲンザイ</t>
    </rPh>
    <rPh sb="8" eb="9">
      <t>タカ</t>
    </rPh>
    <phoneticPr fontId="14"/>
  </si>
  <si>
    <t>減債基金現在高</t>
    <rPh sb="0" eb="2">
      <t>ゲンサイ</t>
    </rPh>
    <rPh sb="2" eb="4">
      <t>キキン</t>
    </rPh>
    <rPh sb="4" eb="6">
      <t>ゲンザイ</t>
    </rPh>
    <rPh sb="6" eb="7">
      <t>タカ</t>
    </rPh>
    <phoneticPr fontId="14"/>
  </si>
  <si>
    <t>その他特定目的基金現在高</t>
    <rPh sb="2" eb="3">
      <t>タ</t>
    </rPh>
    <rPh sb="3" eb="5">
      <t>トクテイ</t>
    </rPh>
    <rPh sb="5" eb="7">
      <t>モクテキ</t>
    </rPh>
    <rPh sb="7" eb="9">
      <t>キキン</t>
    </rPh>
    <rPh sb="9" eb="11">
      <t>ゲンザイ</t>
    </rPh>
    <rPh sb="11" eb="12">
      <t>タカ</t>
    </rPh>
    <phoneticPr fontId="14"/>
  </si>
  <si>
    <t>積立金現在高（前年度末）</t>
    <rPh sb="0" eb="2">
      <t>ツミタテ</t>
    </rPh>
    <rPh sb="2" eb="3">
      <t>キン</t>
    </rPh>
    <rPh sb="3" eb="5">
      <t>ゲンザイ</t>
    </rPh>
    <rPh sb="5" eb="6">
      <t>タカ</t>
    </rPh>
    <rPh sb="7" eb="10">
      <t>ゼンネンド</t>
    </rPh>
    <rPh sb="10" eb="11">
      <t>マツ</t>
    </rPh>
    <phoneticPr fontId="14"/>
  </si>
  <si>
    <t>財政調整基金現在高（前年度末）</t>
    <rPh sb="0" eb="2">
      <t>ザイセイ</t>
    </rPh>
    <rPh sb="2" eb="4">
      <t>チョウセイ</t>
    </rPh>
    <rPh sb="4" eb="6">
      <t>キキン</t>
    </rPh>
    <rPh sb="6" eb="8">
      <t>ゲンザイ</t>
    </rPh>
    <rPh sb="8" eb="9">
      <t>タカ</t>
    </rPh>
    <rPh sb="10" eb="13">
      <t>ゼンネンド</t>
    </rPh>
    <rPh sb="13" eb="14">
      <t>マツ</t>
    </rPh>
    <phoneticPr fontId="14"/>
  </si>
  <si>
    <t>減債基金現在高（前年度末）</t>
    <rPh sb="0" eb="2">
      <t>ゲンサイ</t>
    </rPh>
    <rPh sb="2" eb="4">
      <t>キキン</t>
    </rPh>
    <rPh sb="4" eb="6">
      <t>ゲンザイ</t>
    </rPh>
    <rPh sb="6" eb="7">
      <t>タカ</t>
    </rPh>
    <rPh sb="8" eb="11">
      <t>ゼンネンド</t>
    </rPh>
    <rPh sb="11" eb="12">
      <t>マツ</t>
    </rPh>
    <phoneticPr fontId="14"/>
  </si>
  <si>
    <t>その他特定目的基金現在高（前年度末）</t>
    <rPh sb="2" eb="3">
      <t>タ</t>
    </rPh>
    <rPh sb="3" eb="5">
      <t>トクテイ</t>
    </rPh>
    <rPh sb="5" eb="7">
      <t>モクテキ</t>
    </rPh>
    <rPh sb="7" eb="9">
      <t>キキン</t>
    </rPh>
    <rPh sb="9" eb="11">
      <t>ゲンザイ</t>
    </rPh>
    <rPh sb="11" eb="12">
      <t>タカ</t>
    </rPh>
    <rPh sb="13" eb="16">
      <t>ゼンネンド</t>
    </rPh>
    <rPh sb="16" eb="17">
      <t>マツ</t>
    </rPh>
    <phoneticPr fontId="14"/>
  </si>
  <si>
    <t>債務負担行為額（翌年度以降支出予定額）</t>
    <rPh sb="0" eb="2">
      <t>サイム</t>
    </rPh>
    <rPh sb="2" eb="4">
      <t>フタン</t>
    </rPh>
    <rPh sb="4" eb="6">
      <t>コウイ</t>
    </rPh>
    <rPh sb="6" eb="7">
      <t>ガク</t>
    </rPh>
    <rPh sb="8" eb="11">
      <t>ヨクネンド</t>
    </rPh>
    <rPh sb="11" eb="13">
      <t>イコウ</t>
    </rPh>
    <rPh sb="13" eb="15">
      <t>シシュツ</t>
    </rPh>
    <rPh sb="15" eb="17">
      <t>ヨテイ</t>
    </rPh>
    <rPh sb="17" eb="18">
      <t>ガク</t>
    </rPh>
    <phoneticPr fontId="5"/>
  </si>
  <si>
    <t>公営企業等に対する繰出金</t>
    <rPh sb="0" eb="2">
      <t>コウエイ</t>
    </rPh>
    <rPh sb="2" eb="5">
      <t>キギョウトウ</t>
    </rPh>
    <rPh sb="6" eb="7">
      <t>タイ</t>
    </rPh>
    <rPh sb="9" eb="11">
      <t>クリダ</t>
    </rPh>
    <rPh sb="11" eb="12">
      <t>キン</t>
    </rPh>
    <phoneticPr fontId="5"/>
  </si>
  <si>
    <t>上水道事業に対する繰出金</t>
    <rPh sb="0" eb="3">
      <t>ジョウスイドウ</t>
    </rPh>
    <rPh sb="3" eb="5">
      <t>ジギョウ</t>
    </rPh>
    <rPh sb="6" eb="7">
      <t>タイ</t>
    </rPh>
    <rPh sb="9" eb="10">
      <t>クリ</t>
    </rPh>
    <rPh sb="10" eb="12">
      <t>シュッキン</t>
    </rPh>
    <phoneticPr fontId="5"/>
  </si>
  <si>
    <t>交通事業に対する繰出金</t>
    <rPh sb="0" eb="2">
      <t>コウツウ</t>
    </rPh>
    <rPh sb="2" eb="4">
      <t>ジギョウ</t>
    </rPh>
    <rPh sb="5" eb="6">
      <t>タイ</t>
    </rPh>
    <rPh sb="8" eb="10">
      <t>クリダ</t>
    </rPh>
    <rPh sb="10" eb="11">
      <t>キン</t>
    </rPh>
    <phoneticPr fontId="5"/>
  </si>
  <si>
    <t>病院事業に対する繰出金</t>
    <rPh sb="0" eb="2">
      <t>ビョウイン</t>
    </rPh>
    <rPh sb="2" eb="4">
      <t>ジギョウ</t>
    </rPh>
    <rPh sb="5" eb="6">
      <t>タイ</t>
    </rPh>
    <rPh sb="8" eb="10">
      <t>クリダ</t>
    </rPh>
    <rPh sb="10" eb="11">
      <t>キン</t>
    </rPh>
    <phoneticPr fontId="5"/>
  </si>
  <si>
    <t>下水道事業に対する繰出金</t>
    <rPh sb="0" eb="3">
      <t>ゲスイドウ</t>
    </rPh>
    <rPh sb="3" eb="5">
      <t>ジギョウ</t>
    </rPh>
    <rPh sb="6" eb="7">
      <t>タイ</t>
    </rPh>
    <rPh sb="9" eb="11">
      <t>クリダ</t>
    </rPh>
    <rPh sb="11" eb="12">
      <t>キン</t>
    </rPh>
    <phoneticPr fontId="5"/>
  </si>
  <si>
    <t>千円</t>
    <rPh sb="0" eb="2">
      <t>センエン</t>
    </rPh>
    <phoneticPr fontId="14"/>
  </si>
  <si>
    <t>香川県</t>
  </si>
  <si>
    <t>高松市</t>
  </si>
  <si>
    <t>丸亀市</t>
  </si>
  <si>
    <t>東北主要１０都市</t>
    <rPh sb="0" eb="2">
      <t>トウホク</t>
    </rPh>
    <rPh sb="2" eb="4">
      <t>シュヨウ</t>
    </rPh>
    <rPh sb="6" eb="8">
      <t>トシ</t>
    </rPh>
    <phoneticPr fontId="10"/>
  </si>
  <si>
    <t>一覧表へ戻る</t>
  </si>
  <si>
    <t>ＴＯＰへ戻る</t>
  </si>
  <si>
    <t>一覧表へ戻る</t>
    <phoneticPr fontId="5"/>
  </si>
  <si>
    <t>ＴＯＰへ戻る</t>
    <phoneticPr fontId="5"/>
  </si>
  <si>
    <t>TOPへ戻る</t>
    <phoneticPr fontId="10"/>
  </si>
  <si>
    <t>⇒</t>
    <phoneticPr fontId="5"/>
  </si>
  <si>
    <t>４６道府県　県庁所在都市</t>
    <rPh sb="2" eb="5">
      <t>ドウフケン</t>
    </rPh>
    <rPh sb="6" eb="8">
      <t>ケンチョウ</t>
    </rPh>
    <rPh sb="8" eb="10">
      <t>ショザイ</t>
    </rPh>
    <rPh sb="10" eb="12">
      <t>トシ</t>
    </rPh>
    <phoneticPr fontId="10"/>
  </si>
  <si>
    <t>道府県庁所在都市46市</t>
  </si>
  <si>
    <t>東北主要都10市</t>
  </si>
  <si>
    <t>岩手県内14市及び
盛岡広域町5町</t>
    <phoneticPr fontId="5"/>
  </si>
  <si>
    <t>岩手県内１４市及び盛岡広域５町</t>
    <rPh sb="0" eb="2">
      <t>イワテ</t>
    </rPh>
    <rPh sb="2" eb="4">
      <t>ケンナイ</t>
    </rPh>
    <rPh sb="6" eb="7">
      <t>シ</t>
    </rPh>
    <rPh sb="7" eb="8">
      <t>オヨ</t>
    </rPh>
    <rPh sb="9" eb="11">
      <t>モリオカ</t>
    </rPh>
    <rPh sb="11" eb="13">
      <t>コウイキ</t>
    </rPh>
    <rPh sb="14" eb="15">
      <t>チョウ</t>
    </rPh>
    <phoneticPr fontId="10"/>
  </si>
  <si>
    <t>盛岡市議会情報データベース</t>
    <rPh sb="0" eb="2">
      <t>モリオカ</t>
    </rPh>
    <rPh sb="2" eb="3">
      <t>シ</t>
    </rPh>
    <rPh sb="3" eb="5">
      <t>ギカイ</t>
    </rPh>
    <rPh sb="5" eb="7">
      <t>ジョウホウ</t>
    </rPh>
    <phoneticPr fontId="10"/>
  </si>
  <si>
    <t>　②財政指標による都市間比較（地方債現在高・繰出金）</t>
    <rPh sb="2" eb="4">
      <t>ザイセイ</t>
    </rPh>
    <rPh sb="4" eb="6">
      <t>シヒョウ</t>
    </rPh>
    <rPh sb="9" eb="12">
      <t>トシカン</t>
    </rPh>
    <rPh sb="12" eb="14">
      <t>ヒカク</t>
    </rPh>
    <rPh sb="15" eb="18">
      <t>チホウサイ</t>
    </rPh>
    <rPh sb="18" eb="20">
      <t>ゲンザイ</t>
    </rPh>
    <rPh sb="20" eb="21">
      <t>タカ</t>
    </rPh>
    <rPh sb="22" eb="24">
      <t>クリダ</t>
    </rPh>
    <rPh sb="24" eb="25">
      <t>キン</t>
    </rPh>
    <phoneticPr fontId="5"/>
  </si>
  <si>
    <t>操作１　項目を選択してください。</t>
    <rPh sb="0" eb="2">
      <t>ソウサ</t>
    </rPh>
    <rPh sb="4" eb="6">
      <t>コウモク</t>
    </rPh>
    <rPh sb="7" eb="9">
      <t>センタク</t>
    </rPh>
    <phoneticPr fontId="10"/>
  </si>
  <si>
    <t>操作２
一覧表を表示したい都市区分を選択してください。</t>
    <rPh sb="0" eb="2">
      <t>ソウサ</t>
    </rPh>
    <rPh sb="4" eb="6">
      <t>イチラン</t>
    </rPh>
    <rPh sb="6" eb="7">
      <t>ヒョウ</t>
    </rPh>
    <rPh sb="8" eb="10">
      <t>ヒョウジ</t>
    </rPh>
    <rPh sb="13" eb="15">
      <t>トシ</t>
    </rPh>
    <rPh sb="15" eb="17">
      <t>クブン</t>
    </rPh>
    <rPh sb="18" eb="20">
      <t>センタク</t>
    </rPh>
    <phoneticPr fontId="5"/>
  </si>
  <si>
    <t>単位：千円</t>
    <rPh sb="0" eb="2">
      <t>タンイ</t>
    </rPh>
    <rPh sb="3" eb="5">
      <t>センエン</t>
    </rPh>
    <phoneticPr fontId="5"/>
  </si>
  <si>
    <t>単位：千円</t>
    <rPh sb="0" eb="2">
      <t>タンイ</t>
    </rPh>
    <rPh sb="3" eb="5">
      <t>センエン</t>
    </rPh>
    <phoneticPr fontId="15"/>
  </si>
  <si>
    <t>熊本県</t>
  </si>
  <si>
    <t>熊本市</t>
  </si>
  <si>
    <t>八代市</t>
  </si>
  <si>
    <t>大分県</t>
  </si>
  <si>
    <t>大分市</t>
  </si>
  <si>
    <t>別府市</t>
  </si>
  <si>
    <t>宮崎県</t>
  </si>
  <si>
    <t>宮崎市</t>
  </si>
  <si>
    <t>都城市</t>
  </si>
  <si>
    <t>延岡市</t>
  </si>
  <si>
    <t>鹿児島県</t>
  </si>
  <si>
    <t>鹿児島市</t>
  </si>
  <si>
    <t>鹿屋市</t>
  </si>
  <si>
    <t>霧島市</t>
  </si>
  <si>
    <t>沖縄県</t>
  </si>
  <si>
    <t>那覇市</t>
  </si>
  <si>
    <t>浦添市</t>
  </si>
  <si>
    <t>沖縄市</t>
  </si>
  <si>
    <t>うるま市</t>
  </si>
  <si>
    <t>経年比較表（市町村別決算状況調）</t>
  </si>
  <si>
    <t>　(1)オ地方債現在高等</t>
    <rPh sb="5" eb="8">
      <t>チホウサイ</t>
    </rPh>
    <rPh sb="8" eb="11">
      <t>ゲンザイダカ</t>
    </rPh>
    <rPh sb="11" eb="12">
      <t>ナド</t>
    </rPh>
    <phoneticPr fontId="4"/>
  </si>
  <si>
    <t>対象年度更新用セル</t>
    <rPh sb="0" eb="2">
      <t>タイショウ</t>
    </rPh>
    <rPh sb="2" eb="4">
      <t>ネンド</t>
    </rPh>
    <rPh sb="4" eb="6">
      <t>コウシン</t>
    </rPh>
    <rPh sb="6" eb="7">
      <t>ヨウ</t>
    </rPh>
    <phoneticPr fontId="5"/>
  </si>
  <si>
    <t>H27</t>
  </si>
  <si>
    <t>グラフ表示</t>
    <phoneticPr fontId="10"/>
  </si>
  <si>
    <t>グラフ表示</t>
    <phoneticPr fontId="10"/>
  </si>
  <si>
    <t>経年比較表（市町村別決算状況調）</t>
    <phoneticPr fontId="4"/>
  </si>
  <si>
    <t>(注) 1 平成17年度の債務負担行為額（翌年度以降支出予定額）には、実質的な債務負担行為に係るものを含めている。</t>
    <phoneticPr fontId="4"/>
  </si>
  <si>
    <t xml:space="preserve">     2 平成18年度～平成28年度の債務負担行為額（翌年度以降支出予定額）は、実質的な債務負担行為に係るものを除く。</t>
  </si>
  <si>
    <t>積立金現在高内訳</t>
    <phoneticPr fontId="4"/>
  </si>
  <si>
    <t>1</t>
    <phoneticPr fontId="4"/>
  </si>
  <si>
    <t>2</t>
    <phoneticPr fontId="4"/>
  </si>
  <si>
    <t>3</t>
    <phoneticPr fontId="4"/>
  </si>
  <si>
    <t>4</t>
    <phoneticPr fontId="4"/>
  </si>
  <si>
    <t>2016</t>
  </si>
  <si>
    <t>室蘭市</t>
  </si>
  <si>
    <t>夕張市</t>
  </si>
  <si>
    <t>岩見沢市</t>
  </si>
  <si>
    <t>網走市</t>
  </si>
  <si>
    <t>留萌市</t>
  </si>
  <si>
    <t>稚内市</t>
  </si>
  <si>
    <t>美唄市</t>
  </si>
  <si>
    <t>芦別市</t>
  </si>
  <si>
    <t/>
  </si>
  <si>
    <t>計</t>
  </si>
  <si>
    <t>全国</t>
  </si>
  <si>
    <t>団体コード</t>
  </si>
  <si>
    <t>H24</t>
    <phoneticPr fontId="5"/>
  </si>
  <si>
    <t>H28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</si>
</sst>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¥&quot;#,##0;[Red]&quot;¥&quot;\-#,##0"/>
    <numFmt numFmtId="176" formatCode="#,##0;&quot;△ &quot;#,##0"/>
    <numFmt numFmtId="177" formatCode="0.0;&quot;△ &quot;0.0"/>
    <numFmt numFmtId="178" formatCode="0.00;&quot;△ &quot;0.00"/>
    <numFmt numFmtId="179" formatCode="#,##0_ "/>
    <numFmt numFmtId="180" formatCode="0_ "/>
    <numFmt numFmtId="181" formatCode="#,##0_);[Red]\(#,##0\)"/>
  </numFmts>
  <fonts count="37">
    <font>
      <sz val="12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6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2"/>
      <color theme="1"/>
      <name val="ＭＳ Ｐゴシック"/>
      <family val="2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u/>
      <sz val="11"/>
      <color theme="10"/>
      <name val="ＭＳ Ｐゴシック"/>
      <family val="2"/>
      <scheme val="minor"/>
    </font>
    <font>
      <sz val="11"/>
      <name val="ＭＳ 明朝"/>
      <family val="1"/>
      <charset val="128"/>
    </font>
    <font>
      <b/>
      <sz val="14"/>
      <color theme="1"/>
      <name val="HG丸ｺﾞｼｯｸM-PRO"/>
      <family val="3"/>
      <charset val="128"/>
    </font>
    <font>
      <b/>
      <u/>
      <sz val="12"/>
      <color theme="10"/>
      <name val="ＭＳ Ｐゴシック"/>
      <family val="3"/>
      <charset val="128"/>
      <scheme val="minor"/>
    </font>
    <font>
      <b/>
      <sz val="1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theme="1"/>
      <name val="ＭＳ Ｐゴシック"/>
      <family val="2"/>
      <scheme val="minor"/>
    </font>
    <font>
      <sz val="6"/>
      <color theme="1"/>
      <name val="ＭＳ ゴシック"/>
      <family val="3"/>
      <charset val="128"/>
    </font>
    <font>
      <sz val="6"/>
      <color theme="1"/>
      <name val="ＭＳ Ｐゴシック"/>
      <family val="2"/>
      <scheme val="minor"/>
    </font>
    <font>
      <sz val="6"/>
      <color theme="1"/>
      <name val="ＭＳ Ｐゴシック"/>
      <family val="3"/>
      <charset val="128"/>
      <scheme val="minor"/>
    </font>
    <font>
      <sz val="6"/>
      <color theme="0"/>
      <name val="ＭＳ Ｐゴシック"/>
      <family val="2"/>
      <scheme val="minor"/>
    </font>
    <font>
      <sz val="6"/>
      <color theme="1"/>
      <name val="ＭＳ 明朝"/>
      <family val="1"/>
      <charset val="128"/>
    </font>
    <font>
      <u/>
      <sz val="6"/>
      <color theme="10"/>
      <name val="ＭＳ Ｐゴシック"/>
      <family val="2"/>
      <scheme val="minor"/>
    </font>
    <font>
      <b/>
      <sz val="6"/>
      <name val="ＭＳ Ｐゴシック"/>
      <family val="3"/>
      <charset val="128"/>
      <scheme val="minor"/>
    </font>
    <font>
      <b/>
      <sz val="8"/>
      <color theme="1"/>
      <name val="HG創英ﾌﾟﾚｾﾞﾝｽEB"/>
      <family val="1"/>
      <charset val="128"/>
    </font>
    <font>
      <b/>
      <sz val="8"/>
      <color theme="1"/>
      <name val="ＭＳ ゴシック"/>
      <family val="3"/>
      <charset val="128"/>
    </font>
    <font>
      <sz val="6"/>
      <color theme="1"/>
      <name val="HG丸ｺﾞｼｯｸM-PRO"/>
      <family val="3"/>
      <charset val="128"/>
    </font>
    <font>
      <sz val="6"/>
      <color theme="0"/>
      <name val="ＭＳ 明朝"/>
      <family val="1"/>
      <charset val="128"/>
    </font>
    <font>
      <b/>
      <sz val="9"/>
      <color indexed="81"/>
      <name val="ＭＳ Ｐゴシック"/>
      <family val="3"/>
      <charset val="128"/>
    </font>
  </fonts>
  <fills count="2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DotDot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Dot">
        <color indexed="64"/>
      </bottom>
      <diagonal/>
    </border>
  </borders>
  <cellStyleXfs count="59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2" fillId="0" borderId="0"/>
    <xf numFmtId="0" fontId="7" fillId="0" borderId="0"/>
    <xf numFmtId="0" fontId="7" fillId="0" borderId="0">
      <alignment vertical="center"/>
    </xf>
    <xf numFmtId="0" fontId="8" fillId="0" borderId="0"/>
    <xf numFmtId="0" fontId="2" fillId="0" borderId="0"/>
    <xf numFmtId="0" fontId="9" fillId="0" borderId="0"/>
    <xf numFmtId="0" fontId="13" fillId="0" borderId="0"/>
    <xf numFmtId="38" fontId="7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0"/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3" fillId="0" borderId="0"/>
    <xf numFmtId="38" fontId="7" fillId="0" borderId="0"/>
    <xf numFmtId="9" fontId="7" fillId="0" borderId="0" applyFont="0" applyFill="0" applyBorder="0" applyAlignment="0" applyProtection="0">
      <alignment vertical="center"/>
    </xf>
    <xf numFmtId="0" fontId="1" fillId="2" borderId="16" applyNumberFormat="0" applyFont="0" applyAlignment="0" applyProtection="0">
      <alignment vertical="center"/>
    </xf>
    <xf numFmtId="0" fontId="1" fillId="2" borderId="16" applyNumberFormat="0" applyFont="0" applyAlignment="0" applyProtection="0">
      <alignment vertical="center"/>
    </xf>
    <xf numFmtId="0" fontId="1" fillId="2" borderId="16" applyNumberFormat="0" applyFont="0" applyAlignment="0" applyProtection="0">
      <alignment vertical="center"/>
    </xf>
    <xf numFmtId="0" fontId="1" fillId="2" borderId="16" applyNumberFormat="0" applyFont="0" applyAlignment="0" applyProtection="0">
      <alignment vertical="center"/>
    </xf>
    <xf numFmtId="38" fontId="13" fillId="0" borderId="0" applyFont="0" applyFill="0" applyBorder="0" applyAlignment="0" applyProtection="0"/>
    <xf numFmtId="38" fontId="7" fillId="0" borderId="0"/>
    <xf numFmtId="6" fontId="13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</cellStyleXfs>
  <cellXfs count="124">
    <xf numFmtId="0" fontId="0" fillId="0" borderId="0" xfId="0">
      <alignment vertical="center"/>
    </xf>
    <xf numFmtId="49" fontId="2" fillId="0" borderId="0" xfId="1" applyNumberFormat="1" applyFont="1" applyFill="1"/>
    <xf numFmtId="0" fontId="2" fillId="0" borderId="0" xfId="1" applyFont="1" applyFill="1"/>
    <xf numFmtId="49" fontId="2" fillId="0" borderId="0" xfId="1" applyNumberFormat="1" applyFont="1" applyFill="1" applyAlignment="1">
      <alignment horizontal="right"/>
    </xf>
    <xf numFmtId="49" fontId="2" fillId="0" borderId="11" xfId="1" applyNumberFormat="1" applyFont="1" applyFill="1" applyBorder="1"/>
    <xf numFmtId="49" fontId="2" fillId="0" borderId="12" xfId="1" applyNumberFormat="1" applyFont="1" applyFill="1" applyBorder="1"/>
    <xf numFmtId="176" fontId="2" fillId="0" borderId="12" xfId="1" applyNumberFormat="1" applyFont="1" applyFill="1" applyBorder="1" applyAlignment="1">
      <alignment horizontal="right"/>
    </xf>
    <xf numFmtId="176" fontId="2" fillId="0" borderId="13" xfId="1" applyNumberFormat="1" applyFont="1" applyFill="1" applyBorder="1" applyAlignment="1">
      <alignment horizontal="right"/>
    </xf>
    <xf numFmtId="49" fontId="2" fillId="0" borderId="14" xfId="1" applyNumberFormat="1" applyFont="1" applyFill="1" applyBorder="1"/>
    <xf numFmtId="49" fontId="2" fillId="0" borderId="9" xfId="1" applyNumberFormat="1" applyFont="1" applyFill="1" applyBorder="1"/>
    <xf numFmtId="176" fontId="2" fillId="0" borderId="9" xfId="1" applyNumberFormat="1" applyFont="1" applyFill="1" applyBorder="1" applyAlignment="1">
      <alignment horizontal="right"/>
    </xf>
    <xf numFmtId="176" fontId="2" fillId="0" borderId="15" xfId="1" applyNumberFormat="1" applyFont="1" applyFill="1" applyBorder="1" applyAlignment="1">
      <alignment horizontal="right"/>
    </xf>
    <xf numFmtId="0" fontId="2" fillId="0" borderId="0" xfId="1" applyNumberFormat="1" applyFont="1" applyFill="1"/>
    <xf numFmtId="49" fontId="2" fillId="0" borderId="7" xfId="1" applyNumberFormat="1" applyFont="1" applyFill="1" applyBorder="1"/>
    <xf numFmtId="49" fontId="2" fillId="0" borderId="8" xfId="1" applyNumberFormat="1" applyFont="1" applyFill="1" applyBorder="1"/>
    <xf numFmtId="176" fontId="2" fillId="0" borderId="8" xfId="1" applyNumberFormat="1" applyFont="1" applyFill="1" applyBorder="1" applyAlignment="1">
      <alignment horizontal="right"/>
    </xf>
    <xf numFmtId="177" fontId="2" fillId="0" borderId="8" xfId="1" applyNumberFormat="1" applyFont="1" applyFill="1" applyBorder="1" applyAlignment="1">
      <alignment horizontal="right"/>
    </xf>
    <xf numFmtId="178" fontId="2" fillId="0" borderId="8" xfId="1" applyNumberFormat="1" applyFont="1" applyFill="1" applyBorder="1" applyAlignment="1">
      <alignment horizontal="right"/>
    </xf>
    <xf numFmtId="176" fontId="2" fillId="0" borderId="10" xfId="1" applyNumberFormat="1" applyFont="1" applyFill="1" applyBorder="1" applyAlignment="1">
      <alignment horizontal="right"/>
    </xf>
    <xf numFmtId="0" fontId="12" fillId="0" borderId="0" xfId="10" applyFont="1" applyAlignment="1">
      <alignment horizontal="center" vertical="center"/>
    </xf>
    <xf numFmtId="0" fontId="9" fillId="0" borderId="0" xfId="10" applyAlignment="1">
      <alignment vertical="center"/>
    </xf>
    <xf numFmtId="0" fontId="18" fillId="0" borderId="0" xfId="10" applyFont="1" applyAlignment="1">
      <alignment vertical="center"/>
    </xf>
    <xf numFmtId="0" fontId="19" fillId="0" borderId="0" xfId="13" applyFont="1" applyAlignment="1" applyProtection="1">
      <alignment vertical="center"/>
      <protection locked="0"/>
    </xf>
    <xf numFmtId="0" fontId="9" fillId="16" borderId="0" xfId="10" applyFill="1" applyAlignment="1">
      <alignment horizontal="center" vertical="center"/>
    </xf>
    <xf numFmtId="0" fontId="20" fillId="15" borderId="17" xfId="10" applyFont="1" applyFill="1" applyBorder="1" applyAlignment="1">
      <alignment horizontal="distributed" vertical="center"/>
    </xf>
    <xf numFmtId="0" fontId="21" fillId="15" borderId="17" xfId="10" applyFont="1" applyFill="1" applyBorder="1" applyAlignment="1">
      <alignment horizontal="center" vertical="center"/>
    </xf>
    <xf numFmtId="0" fontId="9" fillId="0" borderId="0" xfId="10" applyAlignment="1">
      <alignment horizontal="center" vertical="center"/>
    </xf>
    <xf numFmtId="0" fontId="9" fillId="16" borderId="0" xfId="10" applyFill="1" applyAlignment="1">
      <alignment vertical="center"/>
    </xf>
    <xf numFmtId="179" fontId="9" fillId="0" borderId="21" xfId="10" applyNumberFormat="1" applyBorder="1" applyAlignment="1">
      <alignment vertical="center" shrinkToFit="1"/>
    </xf>
    <xf numFmtId="180" fontId="6" fillId="0" borderId="21" xfId="10" applyNumberFormat="1" applyFont="1" applyBorder="1" applyAlignment="1">
      <alignment vertical="center"/>
    </xf>
    <xf numFmtId="0" fontId="17" fillId="0" borderId="22" xfId="10" applyFont="1" applyFill="1" applyBorder="1" applyAlignment="1">
      <alignment horizontal="distributed" vertical="center"/>
    </xf>
    <xf numFmtId="179" fontId="9" fillId="0" borderId="22" xfId="10" applyNumberFormat="1" applyBorder="1" applyAlignment="1">
      <alignment vertical="center" shrinkToFit="1"/>
    </xf>
    <xf numFmtId="180" fontId="6" fillId="0" borderId="22" xfId="10" applyNumberFormat="1" applyFont="1" applyBorder="1" applyAlignment="1">
      <alignment vertical="center"/>
    </xf>
    <xf numFmtId="0" fontId="17" fillId="17" borderId="22" xfId="10" applyFont="1" applyFill="1" applyBorder="1" applyAlignment="1">
      <alignment horizontal="distributed" vertical="center"/>
    </xf>
    <xf numFmtId="179" fontId="9" fillId="17" borderId="22" xfId="10" applyNumberFormat="1" applyFill="1" applyBorder="1" applyAlignment="1">
      <alignment vertical="center" shrinkToFit="1"/>
    </xf>
    <xf numFmtId="180" fontId="6" fillId="0" borderId="22" xfId="10" applyNumberFormat="1" applyFont="1" applyFill="1" applyBorder="1" applyAlignment="1">
      <alignment vertical="center"/>
    </xf>
    <xf numFmtId="181" fontId="17" fillId="0" borderId="22" xfId="10" applyNumberFormat="1" applyFont="1" applyFill="1" applyBorder="1" applyAlignment="1">
      <alignment horizontal="distributed" vertical="center"/>
    </xf>
    <xf numFmtId="0" fontId="17" fillId="0" borderId="23" xfId="10" applyFont="1" applyFill="1" applyBorder="1" applyAlignment="1">
      <alignment horizontal="distributed" vertical="center"/>
    </xf>
    <xf numFmtId="179" fontId="9" fillId="0" borderId="23" xfId="10" applyNumberFormat="1" applyBorder="1" applyAlignment="1">
      <alignment vertical="center" shrinkToFit="1"/>
    </xf>
    <xf numFmtId="180" fontId="6" fillId="0" borderId="23" xfId="10" applyNumberFormat="1" applyFont="1" applyBorder="1" applyAlignment="1">
      <alignment vertical="center"/>
    </xf>
    <xf numFmtId="0" fontId="19" fillId="0" borderId="0" xfId="13" applyFont="1" applyAlignment="1" applyProtection="1">
      <alignment horizontal="right" vertical="center"/>
      <protection locked="0"/>
    </xf>
    <xf numFmtId="0" fontId="9" fillId="15" borderId="17" xfId="10" applyFill="1" applyBorder="1" applyAlignment="1">
      <alignment horizontal="center" vertical="center"/>
    </xf>
    <xf numFmtId="0" fontId="9" fillId="15" borderId="17" xfId="10" applyFill="1" applyBorder="1" applyAlignment="1">
      <alignment horizontal="distributed" vertical="center"/>
    </xf>
    <xf numFmtId="0" fontId="9" fillId="0" borderId="17" xfId="10" applyBorder="1" applyAlignment="1">
      <alignment horizontal="center" vertical="center"/>
    </xf>
    <xf numFmtId="0" fontId="9" fillId="0" borderId="17" xfId="10" applyBorder="1" applyAlignment="1">
      <alignment horizontal="distributed" vertical="center"/>
    </xf>
    <xf numFmtId="179" fontId="9" fillId="0" borderId="17" xfId="10" applyNumberFormat="1" applyBorder="1" applyAlignment="1">
      <alignment vertical="center" shrinkToFit="1"/>
    </xf>
    <xf numFmtId="0" fontId="21" fillId="15" borderId="17" xfId="10" applyFont="1" applyFill="1" applyBorder="1" applyAlignment="1">
      <alignment horizontal="center" vertical="center" shrinkToFit="1"/>
    </xf>
    <xf numFmtId="49" fontId="2" fillId="0" borderId="9" xfId="1" applyNumberFormat="1" applyFont="1" applyFill="1" applyBorder="1" applyAlignment="1">
      <alignment horizontal="center"/>
    </xf>
    <xf numFmtId="49" fontId="2" fillId="0" borderId="15" xfId="1" applyNumberFormat="1" applyFont="1" applyFill="1" applyBorder="1" applyAlignment="1">
      <alignment horizontal="center"/>
    </xf>
    <xf numFmtId="180" fontId="2" fillId="0" borderId="0" xfId="1" applyNumberFormat="1" applyFont="1" applyFill="1"/>
    <xf numFmtId="180" fontId="2" fillId="0" borderId="12" xfId="1" applyNumberFormat="1" applyFont="1" applyFill="1" applyBorder="1"/>
    <xf numFmtId="180" fontId="2" fillId="0" borderId="8" xfId="1" applyNumberFormat="1" applyFont="1" applyFill="1" applyBorder="1"/>
    <xf numFmtId="179" fontId="9" fillId="0" borderId="22" xfId="10" applyNumberFormat="1" applyFill="1" applyBorder="1" applyAlignment="1">
      <alignment vertical="center" shrinkToFit="1"/>
    </xf>
    <xf numFmtId="179" fontId="9" fillId="17" borderId="21" xfId="10" applyNumberFormat="1" applyFill="1" applyBorder="1" applyAlignment="1">
      <alignment vertical="center" shrinkToFit="1"/>
    </xf>
    <xf numFmtId="0" fontId="17" fillId="0" borderId="30" xfId="10" applyFont="1" applyFill="1" applyBorder="1" applyAlignment="1">
      <alignment horizontal="distributed" vertical="center"/>
    </xf>
    <xf numFmtId="179" fontId="9" fillId="0" borderId="30" xfId="10" applyNumberFormat="1" applyBorder="1" applyAlignment="1">
      <alignment vertical="center" shrinkToFit="1"/>
    </xf>
    <xf numFmtId="0" fontId="17" fillId="0" borderId="29" xfId="10" applyFont="1" applyFill="1" applyBorder="1" applyAlignment="1">
      <alignment horizontal="distributed" vertical="center"/>
    </xf>
    <xf numFmtId="179" fontId="9" fillId="0" borderId="29" xfId="10" applyNumberFormat="1" applyBorder="1" applyAlignment="1">
      <alignment vertical="center" shrinkToFit="1"/>
    </xf>
    <xf numFmtId="180" fontId="6" fillId="0" borderId="30" xfId="10" applyNumberFormat="1" applyFont="1" applyBorder="1" applyAlignment="1">
      <alignment vertical="center"/>
    </xf>
    <xf numFmtId="180" fontId="6" fillId="0" borderId="29" xfId="10" applyNumberFormat="1" applyFont="1" applyBorder="1" applyAlignment="1">
      <alignment vertical="center"/>
    </xf>
    <xf numFmtId="179" fontId="9" fillId="0" borderId="21" xfId="10" applyNumberFormat="1" applyFill="1" applyBorder="1" applyAlignment="1">
      <alignment vertical="center" shrinkToFit="1"/>
    </xf>
    <xf numFmtId="0" fontId="23" fillId="0" borderId="0" xfId="10" applyFont="1" applyAlignment="1">
      <alignment vertical="center"/>
    </xf>
    <xf numFmtId="0" fontId="19" fillId="0" borderId="0" xfId="13" applyFont="1" applyAlignment="1" applyProtection="1">
      <alignment horizontal="center" vertical="center"/>
    </xf>
    <xf numFmtId="0" fontId="24" fillId="0" borderId="0" xfId="10" applyFont="1" applyAlignment="1">
      <alignment vertical="center"/>
    </xf>
    <xf numFmtId="0" fontId="25" fillId="0" borderId="0" xfId="10" applyFont="1" applyAlignment="1">
      <alignment horizontal="center" vertical="center"/>
    </xf>
    <xf numFmtId="0" fontId="25" fillId="0" borderId="0" xfId="10" applyFont="1" applyAlignment="1">
      <alignment vertical="center"/>
    </xf>
    <xf numFmtId="0" fontId="26" fillId="0" borderId="0" xfId="10" applyFont="1" applyAlignment="1">
      <alignment vertical="center"/>
    </xf>
    <xf numFmtId="0" fontId="27" fillId="0" borderId="0" xfId="10" applyFont="1" applyAlignment="1">
      <alignment vertical="center"/>
    </xf>
    <xf numFmtId="0" fontId="28" fillId="0" borderId="0" xfId="10" applyFont="1" applyFill="1" applyAlignment="1">
      <alignment vertical="center" shrinkToFit="1"/>
    </xf>
    <xf numFmtId="0" fontId="26" fillId="0" borderId="0" xfId="10" applyFont="1" applyAlignment="1">
      <alignment horizontal="center" vertical="center" shrinkToFit="1"/>
    </xf>
    <xf numFmtId="0" fontId="29" fillId="0" borderId="26" xfId="0" applyFont="1" applyBorder="1" applyAlignment="1" applyProtection="1">
      <alignment vertical="center"/>
    </xf>
    <xf numFmtId="0" fontId="26" fillId="0" borderId="0" xfId="10" applyFont="1" applyAlignment="1">
      <alignment vertical="center" shrinkToFit="1"/>
    </xf>
    <xf numFmtId="0" fontId="30" fillId="18" borderId="17" xfId="13" applyFont="1" applyFill="1" applyBorder="1" applyAlignment="1" applyProtection="1">
      <alignment vertical="center"/>
      <protection locked="0"/>
    </xf>
    <xf numFmtId="0" fontId="14" fillId="0" borderId="18" xfId="11" applyFont="1" applyFill="1" applyBorder="1" applyAlignment="1">
      <alignment vertical="center"/>
    </xf>
    <xf numFmtId="0" fontId="4" fillId="0" borderId="18" xfId="11" applyFont="1" applyFill="1" applyBorder="1" applyAlignment="1">
      <alignment vertical="center"/>
    </xf>
    <xf numFmtId="0" fontId="4" fillId="0" borderId="18" xfId="11" applyFont="1" applyFill="1" applyBorder="1" applyAlignment="1">
      <alignment horizontal="left" vertical="center" shrinkToFit="1"/>
    </xf>
    <xf numFmtId="0" fontId="30" fillId="18" borderId="17" xfId="13" applyFont="1" applyFill="1" applyBorder="1" applyAlignment="1" applyProtection="1">
      <alignment vertical="center" shrinkToFit="1"/>
      <protection locked="0"/>
    </xf>
    <xf numFmtId="0" fontId="31" fillId="15" borderId="19" xfId="11" applyFont="1" applyFill="1" applyBorder="1" applyAlignment="1">
      <alignment horizontal="center" vertical="center"/>
    </xf>
    <xf numFmtId="0" fontId="31" fillId="15" borderId="19" xfId="11" applyFont="1" applyFill="1" applyBorder="1" applyAlignment="1">
      <alignment horizontal="center" vertical="center" shrinkToFit="1"/>
    </xf>
    <xf numFmtId="0" fontId="5" fillId="0" borderId="20" xfId="11" applyFont="1" applyFill="1" applyBorder="1" applyAlignment="1">
      <alignment horizontal="center" vertical="center"/>
    </xf>
    <xf numFmtId="0" fontId="5" fillId="0" borderId="20" xfId="11" applyFont="1" applyFill="1" applyBorder="1" applyAlignment="1">
      <alignment horizontal="left" vertical="center" shrinkToFit="1"/>
    </xf>
    <xf numFmtId="0" fontId="5" fillId="0" borderId="12" xfId="11" applyFont="1" applyFill="1" applyBorder="1" applyAlignment="1">
      <alignment horizontal="center" vertical="center"/>
    </xf>
    <xf numFmtId="0" fontId="5" fillId="0" borderId="12" xfId="11" applyFont="1" applyFill="1" applyBorder="1" applyAlignment="1">
      <alignment horizontal="left" vertical="center" shrinkToFit="1"/>
    </xf>
    <xf numFmtId="0" fontId="5" fillId="0" borderId="17" xfId="11" applyFont="1" applyFill="1" applyBorder="1" applyAlignment="1">
      <alignment horizontal="center" vertical="center"/>
    </xf>
    <xf numFmtId="38" fontId="5" fillId="0" borderId="17" xfId="12" applyFont="1" applyFill="1" applyBorder="1" applyAlignment="1">
      <alignment horizontal="left" vertical="center" shrinkToFit="1"/>
    </xf>
    <xf numFmtId="38" fontId="5" fillId="0" borderId="17" xfId="12" applyFont="1" applyFill="1" applyBorder="1" applyAlignment="1">
      <alignment horizontal="center" vertical="center"/>
    </xf>
    <xf numFmtId="0" fontId="5" fillId="0" borderId="17" xfId="11" applyFont="1" applyFill="1" applyBorder="1" applyAlignment="1">
      <alignment horizontal="left" vertical="center" shrinkToFit="1"/>
    </xf>
    <xf numFmtId="0" fontId="26" fillId="0" borderId="0" xfId="10" applyFont="1" applyAlignment="1">
      <alignment horizontal="center" vertical="center"/>
    </xf>
    <xf numFmtId="0" fontId="32" fillId="0" borderId="0" xfId="10" applyFont="1" applyAlignment="1">
      <alignment vertical="center"/>
    </xf>
    <xf numFmtId="0" fontId="33" fillId="0" borderId="0" xfId="10" applyFont="1" applyAlignment="1">
      <alignment vertical="center"/>
    </xf>
    <xf numFmtId="0" fontId="34" fillId="0" borderId="0" xfId="10" applyFont="1" applyAlignment="1">
      <alignment vertical="center"/>
    </xf>
    <xf numFmtId="0" fontId="9" fillId="0" borderId="0" xfId="10" applyFill="1" applyAlignment="1">
      <alignment horizontal="center" vertical="center"/>
    </xf>
    <xf numFmtId="0" fontId="35" fillId="0" borderId="0" xfId="0" applyFont="1" applyProtection="1">
      <alignment vertical="center"/>
    </xf>
    <xf numFmtId="0" fontId="2" fillId="0" borderId="12" xfId="1" applyNumberFormat="1" applyFont="1" applyFill="1" applyBorder="1"/>
    <xf numFmtId="0" fontId="2" fillId="0" borderId="9" xfId="1" applyNumberFormat="1" applyFont="1" applyFill="1" applyBorder="1"/>
    <xf numFmtId="0" fontId="2" fillId="0" borderId="8" xfId="1" applyNumberFormat="1" applyFont="1" applyFill="1" applyBorder="1"/>
    <xf numFmtId="0" fontId="0" fillId="0" borderId="0" xfId="0" applyNumberFormat="1">
      <alignment vertical="center"/>
    </xf>
    <xf numFmtId="179" fontId="9" fillId="0" borderId="31" xfId="10" applyNumberFormat="1" applyBorder="1" applyAlignment="1">
      <alignment vertical="center" shrinkToFit="1"/>
    </xf>
    <xf numFmtId="0" fontId="25" fillId="19" borderId="24" xfId="10" applyFont="1" applyFill="1" applyBorder="1" applyAlignment="1" applyProtection="1">
      <alignment vertical="center"/>
      <protection locked="0"/>
    </xf>
    <xf numFmtId="0" fontId="25" fillId="19" borderId="25" xfId="10" applyFont="1" applyFill="1" applyBorder="1" applyAlignment="1" applyProtection="1">
      <alignment vertical="center"/>
      <protection locked="0"/>
    </xf>
    <xf numFmtId="0" fontId="34" fillId="0" borderId="0" xfId="10" applyFont="1" applyAlignment="1">
      <alignment vertical="center" wrapText="1"/>
    </xf>
    <xf numFmtId="0" fontId="30" fillId="18" borderId="9" xfId="13" applyFont="1" applyFill="1" applyBorder="1" applyAlignment="1" applyProtection="1">
      <alignment vertical="center" wrapText="1" shrinkToFit="1"/>
      <protection locked="0"/>
    </xf>
    <xf numFmtId="0" fontId="30" fillId="18" borderId="12" xfId="13" applyFont="1" applyFill="1" applyBorder="1" applyAlignment="1" applyProtection="1">
      <alignment vertical="center" wrapText="1" shrinkToFit="1"/>
      <protection locked="0"/>
    </xf>
    <xf numFmtId="0" fontId="11" fillId="0" borderId="18" xfId="10" applyFont="1" applyBorder="1" applyAlignment="1">
      <alignment horizontal="left" vertical="center" shrinkToFi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8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/>
    </xf>
    <xf numFmtId="49" fontId="2" fillId="0" borderId="7" xfId="1" applyNumberFormat="1" applyFont="1" applyFill="1" applyBorder="1" applyAlignment="1">
      <alignment horizontal="center" vertical="center"/>
    </xf>
    <xf numFmtId="49" fontId="2" fillId="0" borderId="2" xfId="1" applyNumberFormat="1" applyFont="1" applyFill="1" applyBorder="1" applyAlignment="1">
      <alignment horizontal="center" vertical="center"/>
    </xf>
    <xf numFmtId="49" fontId="2" fillId="0" borderId="8" xfId="1" applyNumberFormat="1" applyFont="1" applyFill="1" applyBorder="1" applyAlignment="1">
      <alignment horizontal="center" vertical="center"/>
    </xf>
    <xf numFmtId="180" fontId="2" fillId="0" borderId="2" xfId="1" applyNumberFormat="1" applyFont="1" applyFill="1" applyBorder="1" applyAlignment="1">
      <alignment horizontal="center" vertical="center"/>
    </xf>
    <xf numFmtId="180" fontId="2" fillId="0" borderId="8" xfId="1" applyNumberFormat="1" applyFont="1" applyFill="1" applyBorder="1" applyAlignment="1">
      <alignment horizontal="center" vertical="center"/>
    </xf>
    <xf numFmtId="49" fontId="2" fillId="0" borderId="5" xfId="1" applyNumberFormat="1" applyFont="1" applyFill="1" applyBorder="1" applyAlignment="1">
      <alignment horizontal="center"/>
    </xf>
    <xf numFmtId="0" fontId="2" fillId="0" borderId="6" xfId="1" applyFont="1" applyFill="1" applyBorder="1" applyAlignment="1">
      <alignment horizontal="center"/>
    </xf>
    <xf numFmtId="0" fontId="2" fillId="0" borderId="4" xfId="1" applyFont="1" applyFill="1" applyBorder="1" applyAlignment="1">
      <alignment horizontal="center"/>
    </xf>
    <xf numFmtId="49" fontId="2" fillId="0" borderId="10" xfId="1" applyNumberFormat="1" applyFont="1" applyFill="1" applyBorder="1" applyAlignment="1">
      <alignment horizontal="center" vertical="center" wrapText="1"/>
    </xf>
    <xf numFmtId="49" fontId="2" fillId="0" borderId="10" xfId="1" applyNumberFormat="1" applyFont="1" applyFill="1" applyBorder="1" applyAlignment="1">
      <alignment horizontal="center" vertical="center"/>
    </xf>
    <xf numFmtId="49" fontId="2" fillId="0" borderId="6" xfId="1" applyNumberFormat="1" applyFont="1" applyFill="1" applyBorder="1" applyAlignment="1">
      <alignment horizontal="center"/>
    </xf>
    <xf numFmtId="49" fontId="2" fillId="0" borderId="28" xfId="1" applyNumberFormat="1" applyFont="1" applyFill="1" applyBorder="1" applyAlignment="1">
      <alignment horizontal="center"/>
    </xf>
    <xf numFmtId="49" fontId="2" fillId="0" borderId="9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49" fontId="2" fillId="0" borderId="27" xfId="1" applyNumberFormat="1" applyFont="1" applyFill="1" applyBorder="1" applyAlignment="1">
      <alignment horizontal="center" vertical="center"/>
    </xf>
    <xf numFmtId="0" fontId="2" fillId="0" borderId="2" xfId="1" applyNumberFormat="1" applyFont="1" applyFill="1" applyBorder="1" applyAlignment="1">
      <alignment horizontal="center" vertical="center"/>
    </xf>
    <xf numFmtId="0" fontId="2" fillId="0" borderId="8" xfId="1" applyNumberFormat="1" applyFont="1" applyFill="1" applyBorder="1" applyAlignment="1">
      <alignment horizontal="center" vertical="center"/>
    </xf>
  </cellXfs>
  <cellStyles count="59">
    <cellStyle name="20% - アクセント 1 2" xfId="15"/>
    <cellStyle name="20% - アクセント 1 2 2" xfId="16"/>
    <cellStyle name="20% - アクセント 2 2" xfId="17"/>
    <cellStyle name="20% - アクセント 2 2 2" xfId="18"/>
    <cellStyle name="20% - アクセント 3 2" xfId="19"/>
    <cellStyle name="20% - アクセント 3 2 2" xfId="20"/>
    <cellStyle name="20% - アクセント 4 2" xfId="21"/>
    <cellStyle name="20% - アクセント 4 2 2" xfId="22"/>
    <cellStyle name="20% - アクセント 5 2" xfId="23"/>
    <cellStyle name="20% - アクセント 5 2 2" xfId="24"/>
    <cellStyle name="20% - アクセント 6 2" xfId="25"/>
    <cellStyle name="20% - アクセント 6 2 2" xfId="26"/>
    <cellStyle name="40% - アクセント 1 2" xfId="27"/>
    <cellStyle name="40% - アクセント 1 2 2" xfId="28"/>
    <cellStyle name="40% - アクセント 2 2" xfId="29"/>
    <cellStyle name="40% - アクセント 2 2 2" xfId="30"/>
    <cellStyle name="40% - アクセント 3 2" xfId="31"/>
    <cellStyle name="40% - アクセント 3 2 2" xfId="32"/>
    <cellStyle name="40% - アクセント 4 2" xfId="33"/>
    <cellStyle name="40% - アクセント 4 2 2" xfId="34"/>
    <cellStyle name="40% - アクセント 5 2" xfId="35"/>
    <cellStyle name="40% - アクセント 5 2 2" xfId="36"/>
    <cellStyle name="40% - アクセント 6 2" xfId="37"/>
    <cellStyle name="40% - アクセント 6 2 2" xfId="38"/>
    <cellStyle name="Excel Built-in 標準_行政水準調査票の傾向　庁内調査Ｈ１６" xfId="39"/>
    <cellStyle name="TableStyleLight1" xfId="40"/>
    <cellStyle name="パーセント 2" xfId="41"/>
    <cellStyle name="ハイパーリンク" xfId="13" builtinId="8"/>
    <cellStyle name="メモ 2" xfId="42"/>
    <cellStyle name="メモ 2 2" xfId="43"/>
    <cellStyle name="メモ 2 2 2" xfId="44"/>
    <cellStyle name="メモ 2 3" xfId="45"/>
    <cellStyle name="桁区切り 2" xfId="2"/>
    <cellStyle name="桁区切り 3" xfId="3"/>
    <cellStyle name="桁区切り 3 2" xfId="4"/>
    <cellStyle name="桁区切り 3 3" xfId="12"/>
    <cellStyle name="桁区切り 4" xfId="46"/>
    <cellStyle name="桁区切り[0]_比較項目一覧表" xfId="47"/>
    <cellStyle name="通貨 2" xfId="48"/>
    <cellStyle name="標準" xfId="0" builtinId="0"/>
    <cellStyle name="標準 2" xfId="1"/>
    <cellStyle name="標準 2 2" xfId="5"/>
    <cellStyle name="標準 2 2 2" xfId="14"/>
    <cellStyle name="標準 2 3" xfId="49"/>
    <cellStyle name="標準 2 3 2" xfId="50"/>
    <cellStyle name="標準 3" xfId="6"/>
    <cellStyle name="標準 3 2" xfId="7"/>
    <cellStyle name="標準 3 3" xfId="51"/>
    <cellStyle name="標準 3 3 2" xfId="52"/>
    <cellStyle name="標準 4" xfId="8"/>
    <cellStyle name="標準 4 2" xfId="53"/>
    <cellStyle name="標準 5" xfId="9"/>
    <cellStyle name="標準 5 2" xfId="54"/>
    <cellStyle name="標準 6" xfId="10"/>
    <cellStyle name="標準 6 2" xfId="55"/>
    <cellStyle name="標準 6 2 2" xfId="56"/>
    <cellStyle name="標準 6 3" xfId="57"/>
    <cellStyle name="標準 6 4" xfId="58"/>
    <cellStyle name="標準_行政水準調査票の傾向　庁内調査Ｈ１６" xfId="11"/>
  </cellStyles>
  <dxfs count="16">
    <dxf>
      <numFmt numFmtId="182" formatCode="0.0_ "/>
    </dxf>
    <dxf>
      <numFmt numFmtId="183" formatCode="0.00_ "/>
    </dxf>
    <dxf>
      <numFmt numFmtId="182" formatCode="0.0_ "/>
    </dxf>
    <dxf>
      <numFmt numFmtId="183" formatCode="0.00_ "/>
    </dxf>
    <dxf>
      <font>
        <b/>
        <i val="0"/>
      </font>
      <fill>
        <patternFill patternType="gray125">
          <fgColor rgb="FFFF0000"/>
          <bgColor auto="1"/>
        </patternFill>
      </fill>
    </dxf>
    <dxf>
      <numFmt numFmtId="184" formatCode="#,##0.0_ "/>
    </dxf>
    <dxf>
      <numFmt numFmtId="185" formatCode="#,##0.00_ "/>
    </dxf>
    <dxf>
      <font>
        <b/>
        <i val="0"/>
      </font>
      <fill>
        <patternFill patternType="gray125">
          <fgColor rgb="FFFF0000"/>
          <bgColor auto="1"/>
        </patternFill>
      </fill>
    </dxf>
    <dxf>
      <numFmt numFmtId="184" formatCode="#,##0.0_ "/>
    </dxf>
    <dxf>
      <numFmt numFmtId="185" formatCode="#,##0.00_ "/>
    </dxf>
    <dxf>
      <font>
        <b/>
        <i val="0"/>
      </font>
      <fill>
        <patternFill patternType="gray125">
          <fgColor rgb="FFFF0000"/>
          <bgColor auto="1"/>
        </patternFill>
      </fill>
    </dxf>
    <dxf>
      <numFmt numFmtId="184" formatCode="#,##0.0_ "/>
    </dxf>
    <dxf>
      <numFmt numFmtId="185" formatCode="#,##0.00_ "/>
    </dxf>
    <dxf>
      <font>
        <b/>
        <i val="0"/>
      </font>
      <fill>
        <patternFill patternType="gray125">
          <fgColor rgb="FFFF0000"/>
          <bgColor auto="1"/>
        </patternFill>
      </fill>
    </dxf>
    <dxf>
      <numFmt numFmtId="184" formatCode="#,##0.0_ "/>
    </dxf>
    <dxf>
      <numFmt numFmtId="185" formatCode="#,##0.00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'集計表（東北主要都市）'!$B$2:$E$2</c:f>
          <c:strCache>
            <c:ptCount val="1"/>
            <c:pt idx="0">
              <c:v>○地方債現在高</c:v>
            </c:pt>
          </c:strCache>
        </c:strRef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3.7544482678389932E-2"/>
          <c:y val="1.3426885995686182E-2"/>
          <c:w val="0.92927770498361106"/>
          <c:h val="0.75969196919691973"/>
        </c:manualLayout>
      </c:layout>
      <c:lineChart>
        <c:grouping val="standard"/>
        <c:varyColors val="0"/>
        <c:ser>
          <c:idx val="0"/>
          <c:order val="0"/>
          <c:tx>
            <c:strRef>
              <c:f>'集計表（東北主要都市）'!$B$4</c:f>
              <c:strCache>
                <c:ptCount val="1"/>
                <c:pt idx="0">
                  <c:v>青森市</c:v>
                </c:pt>
              </c:strCache>
            </c:strRef>
          </c:tx>
          <c:cat>
            <c:strRef>
              <c:f>'集計表（東北主要都市）'!$C$3:$G$3</c:f>
              <c:strCache>
                <c:ptCount val="5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</c:strCache>
            </c:strRef>
          </c:cat>
          <c:val>
            <c:numRef>
              <c:f>'集計表（東北主要都市）'!$C$4:$G$4</c:f>
              <c:numCache>
                <c:formatCode>#,##0_ </c:formatCode>
                <c:ptCount val="5"/>
                <c:pt idx="0">
                  <c:v>171079525</c:v>
                </c:pt>
                <c:pt idx="1">
                  <c:v>167042465</c:v>
                </c:pt>
                <c:pt idx="2">
                  <c:v>164825717</c:v>
                </c:pt>
                <c:pt idx="3">
                  <c:v>158848913</c:v>
                </c:pt>
                <c:pt idx="4">
                  <c:v>151191084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003-421C-AA95-2307893CE471}"/>
            </c:ext>
          </c:extLst>
        </c:ser>
        <c:ser>
          <c:idx val="1"/>
          <c:order val="1"/>
          <c:tx>
            <c:strRef>
              <c:f>'集計表（東北主要都市）'!$B$5</c:f>
              <c:strCache>
                <c:ptCount val="1"/>
                <c:pt idx="0">
                  <c:v>弘前市</c:v>
                </c:pt>
              </c:strCache>
            </c:strRef>
          </c:tx>
          <c:cat>
            <c:strRef>
              <c:f>'集計表（東北主要都市）'!$C$3:$G$3</c:f>
              <c:strCache>
                <c:ptCount val="5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</c:strCache>
            </c:strRef>
          </c:cat>
          <c:val>
            <c:numRef>
              <c:f>'集計表（東北主要都市）'!$C$5:$G$5</c:f>
              <c:numCache>
                <c:formatCode>#,##0_ </c:formatCode>
                <c:ptCount val="5"/>
                <c:pt idx="0">
                  <c:v>78716337</c:v>
                </c:pt>
                <c:pt idx="1">
                  <c:v>83181814</c:v>
                </c:pt>
                <c:pt idx="2">
                  <c:v>83633927</c:v>
                </c:pt>
                <c:pt idx="3">
                  <c:v>86560136</c:v>
                </c:pt>
                <c:pt idx="4">
                  <c:v>88522940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003-421C-AA95-2307893CE471}"/>
            </c:ext>
          </c:extLst>
        </c:ser>
        <c:ser>
          <c:idx val="2"/>
          <c:order val="2"/>
          <c:tx>
            <c:strRef>
              <c:f>'集計表（東北主要都市）'!$B$6</c:f>
              <c:strCache>
                <c:ptCount val="1"/>
                <c:pt idx="0">
                  <c:v>八戸市</c:v>
                </c:pt>
              </c:strCache>
            </c:strRef>
          </c:tx>
          <c:cat>
            <c:strRef>
              <c:f>'集計表（東北主要都市）'!$C$3:$G$3</c:f>
              <c:strCache>
                <c:ptCount val="5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</c:strCache>
            </c:strRef>
          </c:cat>
          <c:val>
            <c:numRef>
              <c:f>'集計表（東北主要都市）'!$C$6:$G$6</c:f>
              <c:numCache>
                <c:formatCode>#,##0_ </c:formatCode>
                <c:ptCount val="5"/>
                <c:pt idx="0">
                  <c:v>95761312</c:v>
                </c:pt>
                <c:pt idx="1">
                  <c:v>95767765</c:v>
                </c:pt>
                <c:pt idx="2">
                  <c:v>94138472</c:v>
                </c:pt>
                <c:pt idx="3">
                  <c:v>98403375</c:v>
                </c:pt>
                <c:pt idx="4">
                  <c:v>106216250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003-421C-AA95-2307893CE471}"/>
            </c:ext>
          </c:extLst>
        </c:ser>
        <c:ser>
          <c:idx val="3"/>
          <c:order val="3"/>
          <c:tx>
            <c:strRef>
              <c:f>'集計表（東北主要都市）'!$B$7</c:f>
              <c:strCache>
                <c:ptCount val="1"/>
                <c:pt idx="0">
                  <c:v>盛岡市</c:v>
                </c:pt>
              </c:strCache>
            </c:strRef>
          </c:tx>
          <c:cat>
            <c:strRef>
              <c:f>'集計表（東北主要都市）'!$C$3:$G$3</c:f>
              <c:strCache>
                <c:ptCount val="5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</c:strCache>
            </c:strRef>
          </c:cat>
          <c:val>
            <c:numRef>
              <c:f>'集計表（東北主要都市）'!$C$7:$G$7</c:f>
              <c:numCache>
                <c:formatCode>#,##0_ </c:formatCode>
                <c:ptCount val="5"/>
                <c:pt idx="0">
                  <c:v>130725763</c:v>
                </c:pt>
                <c:pt idx="1">
                  <c:v>130133858</c:v>
                </c:pt>
                <c:pt idx="2">
                  <c:v>130695727</c:v>
                </c:pt>
                <c:pt idx="3">
                  <c:v>132051241</c:v>
                </c:pt>
                <c:pt idx="4">
                  <c:v>131943152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003-421C-AA95-2307893CE471}"/>
            </c:ext>
          </c:extLst>
        </c:ser>
        <c:ser>
          <c:idx val="4"/>
          <c:order val="4"/>
          <c:tx>
            <c:strRef>
              <c:f>'集計表（東北主要都市）'!$B$8</c:f>
              <c:strCache>
                <c:ptCount val="1"/>
                <c:pt idx="0">
                  <c:v>仙台市</c:v>
                </c:pt>
              </c:strCache>
            </c:strRef>
          </c:tx>
          <c:cat>
            <c:strRef>
              <c:f>'集計表（東北主要都市）'!$C$3:$G$3</c:f>
              <c:strCache>
                <c:ptCount val="5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</c:strCache>
            </c:strRef>
          </c:cat>
          <c:val>
            <c:numRef>
              <c:f>'集計表（東北主要都市）'!$C$8:$G$8</c:f>
              <c:numCache>
                <c:formatCode>#,##0_ </c:formatCode>
                <c:ptCount val="5"/>
                <c:pt idx="0">
                  <c:v>760475244</c:v>
                </c:pt>
                <c:pt idx="1">
                  <c:v>761931131</c:v>
                </c:pt>
                <c:pt idx="2">
                  <c:v>775535939</c:v>
                </c:pt>
                <c:pt idx="3">
                  <c:v>783603142</c:v>
                </c:pt>
                <c:pt idx="4">
                  <c:v>773066538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003-421C-AA95-2307893CE471}"/>
            </c:ext>
          </c:extLst>
        </c:ser>
        <c:ser>
          <c:idx val="5"/>
          <c:order val="5"/>
          <c:tx>
            <c:strRef>
              <c:f>'集計表（東北主要都市）'!$B$9</c:f>
              <c:strCache>
                <c:ptCount val="1"/>
                <c:pt idx="0">
                  <c:v>秋田市</c:v>
                </c:pt>
              </c:strCache>
            </c:strRef>
          </c:tx>
          <c:cat>
            <c:strRef>
              <c:f>'集計表（東北主要都市）'!$C$3:$G$3</c:f>
              <c:strCache>
                <c:ptCount val="5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</c:strCache>
            </c:strRef>
          </c:cat>
          <c:val>
            <c:numRef>
              <c:f>'集計表（東北主要都市）'!$C$9:$G$9</c:f>
              <c:numCache>
                <c:formatCode>#,##0_ </c:formatCode>
                <c:ptCount val="5"/>
                <c:pt idx="0">
                  <c:v>143092221</c:v>
                </c:pt>
                <c:pt idx="1">
                  <c:v>140103123</c:v>
                </c:pt>
                <c:pt idx="2">
                  <c:v>141130304</c:v>
                </c:pt>
                <c:pt idx="3">
                  <c:v>142086003</c:v>
                </c:pt>
                <c:pt idx="4">
                  <c:v>140671141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6003-421C-AA95-2307893CE471}"/>
            </c:ext>
          </c:extLst>
        </c:ser>
        <c:ser>
          <c:idx val="6"/>
          <c:order val="6"/>
          <c:tx>
            <c:strRef>
              <c:f>'集計表（東北主要都市）'!$B$10</c:f>
              <c:strCache>
                <c:ptCount val="1"/>
                <c:pt idx="0">
                  <c:v>山形市</c:v>
                </c:pt>
              </c:strCache>
            </c:strRef>
          </c:tx>
          <c:cat>
            <c:strRef>
              <c:f>'集計表（東北主要都市）'!$C$3:$G$3</c:f>
              <c:strCache>
                <c:ptCount val="5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</c:strCache>
            </c:strRef>
          </c:cat>
          <c:val>
            <c:numRef>
              <c:f>'集計表（東北主要都市）'!$C$10:$G$10</c:f>
              <c:numCache>
                <c:formatCode>#,##0_ </c:formatCode>
                <c:ptCount val="5"/>
                <c:pt idx="0">
                  <c:v>98672737</c:v>
                </c:pt>
                <c:pt idx="1">
                  <c:v>99166874</c:v>
                </c:pt>
                <c:pt idx="2">
                  <c:v>101013053</c:v>
                </c:pt>
                <c:pt idx="3">
                  <c:v>142086003</c:v>
                </c:pt>
                <c:pt idx="4">
                  <c:v>100391083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6003-421C-AA95-2307893CE471}"/>
            </c:ext>
          </c:extLst>
        </c:ser>
        <c:ser>
          <c:idx val="7"/>
          <c:order val="7"/>
          <c:tx>
            <c:strRef>
              <c:f>'集計表（東北主要都市）'!$B$11</c:f>
              <c:strCache>
                <c:ptCount val="1"/>
                <c:pt idx="0">
                  <c:v>福島市</c:v>
                </c:pt>
              </c:strCache>
            </c:strRef>
          </c:tx>
          <c:cat>
            <c:strRef>
              <c:f>'集計表（東北主要都市）'!$C$3:$G$3</c:f>
              <c:strCache>
                <c:ptCount val="5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</c:strCache>
            </c:strRef>
          </c:cat>
          <c:val>
            <c:numRef>
              <c:f>'集計表（東北主要都市）'!$C$11:$G$11</c:f>
              <c:numCache>
                <c:formatCode>#,##0_ </c:formatCode>
                <c:ptCount val="5"/>
                <c:pt idx="0">
                  <c:v>87454291</c:v>
                </c:pt>
                <c:pt idx="1">
                  <c:v>85711291</c:v>
                </c:pt>
                <c:pt idx="2">
                  <c:v>85086435</c:v>
                </c:pt>
                <c:pt idx="3">
                  <c:v>83098287</c:v>
                </c:pt>
                <c:pt idx="4">
                  <c:v>81735126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6003-421C-AA95-2307893CE471}"/>
            </c:ext>
          </c:extLst>
        </c:ser>
        <c:ser>
          <c:idx val="8"/>
          <c:order val="8"/>
          <c:tx>
            <c:strRef>
              <c:f>'集計表（東北主要都市）'!$B$12</c:f>
              <c:strCache>
                <c:ptCount val="1"/>
                <c:pt idx="0">
                  <c:v>郡山市</c:v>
                </c:pt>
              </c:strCache>
            </c:strRef>
          </c:tx>
          <c:cat>
            <c:strRef>
              <c:f>'集計表（東北主要都市）'!$C$3:$G$3</c:f>
              <c:strCache>
                <c:ptCount val="5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</c:strCache>
            </c:strRef>
          </c:cat>
          <c:val>
            <c:numRef>
              <c:f>'集計表（東北主要都市）'!$C$12:$G$12</c:f>
              <c:numCache>
                <c:formatCode>#,##0_ </c:formatCode>
                <c:ptCount val="5"/>
                <c:pt idx="0">
                  <c:v>87750899</c:v>
                </c:pt>
                <c:pt idx="1">
                  <c:v>87257631</c:v>
                </c:pt>
                <c:pt idx="2">
                  <c:v>86412051</c:v>
                </c:pt>
                <c:pt idx="3">
                  <c:v>84961397</c:v>
                </c:pt>
                <c:pt idx="4">
                  <c:v>84518803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6003-421C-AA95-2307893CE471}"/>
            </c:ext>
          </c:extLst>
        </c:ser>
        <c:ser>
          <c:idx val="9"/>
          <c:order val="9"/>
          <c:tx>
            <c:strRef>
              <c:f>'集計表（東北主要都市）'!$B$13</c:f>
              <c:strCache>
                <c:ptCount val="1"/>
                <c:pt idx="0">
                  <c:v>いわき市</c:v>
                </c:pt>
              </c:strCache>
            </c:strRef>
          </c:tx>
          <c:cat>
            <c:strRef>
              <c:f>'集計表（東北主要都市）'!$C$3:$G$3</c:f>
              <c:strCache>
                <c:ptCount val="5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</c:strCache>
            </c:strRef>
          </c:cat>
          <c:val>
            <c:numRef>
              <c:f>'集計表（東北主要都市）'!$C$13:$G$13</c:f>
              <c:numCache>
                <c:formatCode>#,##0_ </c:formatCode>
                <c:ptCount val="5"/>
                <c:pt idx="0">
                  <c:v>130555442</c:v>
                </c:pt>
                <c:pt idx="1">
                  <c:v>128491875</c:v>
                </c:pt>
                <c:pt idx="2">
                  <c:v>127342413</c:v>
                </c:pt>
                <c:pt idx="3">
                  <c:v>127483396</c:v>
                </c:pt>
                <c:pt idx="4">
                  <c:v>124724237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6003-421C-AA95-2307893CE4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7887360"/>
        <c:axId val="397888896"/>
      </c:lineChart>
      <c:catAx>
        <c:axId val="3978873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97888896"/>
        <c:crosses val="autoZero"/>
        <c:auto val="1"/>
        <c:lblAlgn val="ctr"/>
        <c:lblOffset val="100"/>
        <c:noMultiLvlLbl val="0"/>
      </c:catAx>
      <c:valAx>
        <c:axId val="397888896"/>
        <c:scaling>
          <c:orientation val="minMax"/>
        </c:scaling>
        <c:delete val="0"/>
        <c:axPos val="l"/>
        <c:majorGridlines/>
        <c:numFmt formatCode="#,##0_ " sourceLinked="1"/>
        <c:majorTickMark val="out"/>
        <c:minorTickMark val="none"/>
        <c:tickLblPos val="nextTo"/>
        <c:crossAx val="39788736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'グラフ（中核市）'!$C$3</c:f>
          <c:strCache>
            <c:ptCount val="1"/>
            <c:pt idx="0">
              <c:v>○地方債現在高</c:v>
            </c:pt>
          </c:strCache>
        </c:strRef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'グラフ（中核市）'!$D$5</c:f>
              <c:strCache>
                <c:ptCount val="1"/>
                <c:pt idx="0">
                  <c:v>鹿児島市</c:v>
                </c:pt>
              </c:strCache>
            </c:strRef>
          </c:tx>
          <c:cat>
            <c:strRef>
              <c:f>'グラフ（中核市）'!$E$4:$I$4</c:f>
              <c:strCache>
                <c:ptCount val="5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</c:strCache>
            </c:strRef>
          </c:cat>
          <c:val>
            <c:numRef>
              <c:f>'グラフ（中核市）'!$E$5:$I$5</c:f>
              <c:numCache>
                <c:formatCode>#,##0_ </c:formatCode>
                <c:ptCount val="5"/>
                <c:pt idx="0">
                  <c:v>265229525</c:v>
                </c:pt>
                <c:pt idx="1">
                  <c:v>271053542</c:v>
                </c:pt>
                <c:pt idx="2">
                  <c:v>280358379</c:v>
                </c:pt>
                <c:pt idx="3">
                  <c:v>280123635</c:v>
                </c:pt>
                <c:pt idx="4">
                  <c:v>278200416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B11-4633-8EEE-9DAED6A124FA}"/>
            </c:ext>
          </c:extLst>
        </c:ser>
        <c:ser>
          <c:idx val="1"/>
          <c:order val="1"/>
          <c:tx>
            <c:strRef>
              <c:f>'グラフ（中核市）'!$D$6</c:f>
              <c:strCache>
                <c:ptCount val="1"/>
                <c:pt idx="0">
                  <c:v>尼崎市</c:v>
                </c:pt>
              </c:strCache>
            </c:strRef>
          </c:tx>
          <c:cat>
            <c:strRef>
              <c:f>'グラフ（中核市）'!$E$4:$I$4</c:f>
              <c:strCache>
                <c:ptCount val="5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</c:strCache>
            </c:strRef>
          </c:cat>
          <c:val>
            <c:numRef>
              <c:f>'グラフ（中核市）'!$E$6:$I$6</c:f>
              <c:numCache>
                <c:formatCode>#,##0_ </c:formatCode>
                <c:ptCount val="5"/>
                <c:pt idx="0">
                  <c:v>267054088</c:v>
                </c:pt>
                <c:pt idx="1">
                  <c:v>264270516</c:v>
                </c:pt>
                <c:pt idx="2">
                  <c:v>260812768</c:v>
                </c:pt>
                <c:pt idx="3">
                  <c:v>260094354</c:v>
                </c:pt>
                <c:pt idx="4">
                  <c:v>257534673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B11-4633-8EEE-9DAED6A124FA}"/>
            </c:ext>
          </c:extLst>
        </c:ser>
        <c:ser>
          <c:idx val="2"/>
          <c:order val="2"/>
          <c:tx>
            <c:strRef>
              <c:f>'グラフ（中核市）'!$D$7</c:f>
              <c:strCache>
                <c:ptCount val="1"/>
                <c:pt idx="0">
                  <c:v>長崎市</c:v>
                </c:pt>
              </c:strCache>
            </c:strRef>
          </c:tx>
          <c:cat>
            <c:strRef>
              <c:f>'グラフ（中核市）'!$E$4:$I$4</c:f>
              <c:strCache>
                <c:ptCount val="5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</c:strCache>
            </c:strRef>
          </c:cat>
          <c:val>
            <c:numRef>
              <c:f>'グラフ（中核市）'!$E$7:$I$7</c:f>
              <c:numCache>
                <c:formatCode>#,##0_ </c:formatCode>
                <c:ptCount val="5"/>
                <c:pt idx="0">
                  <c:v>234062994</c:v>
                </c:pt>
                <c:pt idx="1">
                  <c:v>241239469</c:v>
                </c:pt>
                <c:pt idx="2">
                  <c:v>249631626</c:v>
                </c:pt>
                <c:pt idx="3">
                  <c:v>252229093</c:v>
                </c:pt>
                <c:pt idx="4">
                  <c:v>251339826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B11-4633-8EEE-9DAED6A124FA}"/>
            </c:ext>
          </c:extLst>
        </c:ser>
        <c:ser>
          <c:idx val="3"/>
          <c:order val="3"/>
          <c:tx>
            <c:strRef>
              <c:f>'グラフ（中核市）'!$D$8</c:f>
              <c:strCache>
                <c:ptCount val="1"/>
                <c:pt idx="0">
                  <c:v>富山市</c:v>
                </c:pt>
              </c:strCache>
            </c:strRef>
          </c:tx>
          <c:cat>
            <c:strRef>
              <c:f>'グラフ（中核市）'!$E$4:$I$4</c:f>
              <c:strCache>
                <c:ptCount val="5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</c:strCache>
            </c:strRef>
          </c:cat>
          <c:val>
            <c:numRef>
              <c:f>'グラフ（中核市）'!$E$8:$I$8</c:f>
              <c:numCache>
                <c:formatCode>#,##0_ </c:formatCode>
                <c:ptCount val="5"/>
                <c:pt idx="0">
                  <c:v>246355172</c:v>
                </c:pt>
                <c:pt idx="1">
                  <c:v>245983874</c:v>
                </c:pt>
                <c:pt idx="2">
                  <c:v>245418609</c:v>
                </c:pt>
                <c:pt idx="3">
                  <c:v>245823389</c:v>
                </c:pt>
                <c:pt idx="4">
                  <c:v>242177849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B11-4633-8EEE-9DAED6A124FA}"/>
            </c:ext>
          </c:extLst>
        </c:ser>
        <c:ser>
          <c:idx val="4"/>
          <c:order val="4"/>
          <c:tx>
            <c:strRef>
              <c:f>'グラフ（中核市）'!$D$9</c:f>
              <c:strCache>
                <c:ptCount val="1"/>
                <c:pt idx="0">
                  <c:v>金沢市</c:v>
                </c:pt>
              </c:strCache>
            </c:strRef>
          </c:tx>
          <c:cat>
            <c:strRef>
              <c:f>'グラフ（中核市）'!$E$4:$I$4</c:f>
              <c:strCache>
                <c:ptCount val="5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</c:strCache>
            </c:strRef>
          </c:cat>
          <c:val>
            <c:numRef>
              <c:f>'グラフ（中核市）'!$E$9:$I$9</c:f>
              <c:numCache>
                <c:formatCode>#,##0_ </c:formatCode>
                <c:ptCount val="5"/>
                <c:pt idx="0">
                  <c:v>242237283</c:v>
                </c:pt>
                <c:pt idx="1">
                  <c:v>237866337</c:v>
                </c:pt>
                <c:pt idx="2">
                  <c:v>234036669</c:v>
                </c:pt>
                <c:pt idx="3">
                  <c:v>225182500</c:v>
                </c:pt>
                <c:pt idx="4">
                  <c:v>219927508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8B11-4633-8EEE-9DAED6A124FA}"/>
            </c:ext>
          </c:extLst>
        </c:ser>
        <c:ser>
          <c:idx val="5"/>
          <c:order val="5"/>
          <c:tx>
            <c:strRef>
              <c:f>'グラフ（中核市）'!$D$10</c:f>
              <c:strCache>
                <c:ptCount val="1"/>
                <c:pt idx="0">
                  <c:v>盛岡市</c:v>
                </c:pt>
              </c:strCache>
            </c:strRef>
          </c:tx>
          <c:cat>
            <c:strRef>
              <c:f>'グラフ（中核市）'!$E$4:$I$4</c:f>
              <c:strCache>
                <c:ptCount val="5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</c:strCache>
            </c:strRef>
          </c:cat>
          <c:val>
            <c:numRef>
              <c:f>'グラフ（中核市）'!$E$10:$I$10</c:f>
              <c:numCache>
                <c:formatCode>#,##0_ </c:formatCode>
                <c:ptCount val="5"/>
                <c:pt idx="0">
                  <c:v>130725763</c:v>
                </c:pt>
                <c:pt idx="1">
                  <c:v>130133858</c:v>
                </c:pt>
                <c:pt idx="2">
                  <c:v>130695727</c:v>
                </c:pt>
                <c:pt idx="3">
                  <c:v>132051241</c:v>
                </c:pt>
                <c:pt idx="4">
                  <c:v>131943152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8B11-4633-8EEE-9DAED6A124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7744384"/>
        <c:axId val="397746176"/>
      </c:lineChart>
      <c:catAx>
        <c:axId val="397744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97746176"/>
        <c:crosses val="autoZero"/>
        <c:auto val="1"/>
        <c:lblAlgn val="ctr"/>
        <c:lblOffset val="100"/>
        <c:noMultiLvlLbl val="0"/>
      </c:catAx>
      <c:valAx>
        <c:axId val="397746176"/>
        <c:scaling>
          <c:orientation val="minMax"/>
        </c:scaling>
        <c:delete val="0"/>
        <c:axPos val="l"/>
        <c:majorGridlines/>
        <c:numFmt formatCode="#,##0_ " sourceLinked="1"/>
        <c:majorTickMark val="out"/>
        <c:minorTickMark val="none"/>
        <c:tickLblPos val="nextTo"/>
        <c:crossAx val="39774438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'グラフ（県庁所在都市）'!$C$3</c:f>
          <c:strCache>
            <c:ptCount val="1"/>
            <c:pt idx="0">
              <c:v>○地方債現在高</c:v>
            </c:pt>
          </c:strCache>
        </c:strRef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'グラフ（県庁所在都市）'!$D$5</c:f>
              <c:strCache>
                <c:ptCount val="1"/>
                <c:pt idx="0">
                  <c:v>横浜市</c:v>
                </c:pt>
              </c:strCache>
            </c:strRef>
          </c:tx>
          <c:cat>
            <c:strRef>
              <c:f>'グラフ（県庁所在都市）'!$E$4:$I$4</c:f>
              <c:strCache>
                <c:ptCount val="5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</c:strCache>
            </c:strRef>
          </c:cat>
          <c:val>
            <c:numRef>
              <c:f>'グラフ（県庁所在都市）'!$E$5:$I$5</c:f>
              <c:numCache>
                <c:formatCode>#,##0_ </c:formatCode>
                <c:ptCount val="5"/>
                <c:pt idx="0">
                  <c:v>2213724869</c:v>
                </c:pt>
                <c:pt idx="1">
                  <c:v>2350280372</c:v>
                </c:pt>
                <c:pt idx="2">
                  <c:v>2346433697</c:v>
                </c:pt>
                <c:pt idx="3">
                  <c:v>2362487076</c:v>
                </c:pt>
                <c:pt idx="4">
                  <c:v>2358434115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9AC-4056-A174-EEB0B25D4C04}"/>
            </c:ext>
          </c:extLst>
        </c:ser>
        <c:ser>
          <c:idx val="1"/>
          <c:order val="1"/>
          <c:tx>
            <c:strRef>
              <c:f>'グラフ（県庁所在都市）'!$D$6</c:f>
              <c:strCache>
                <c:ptCount val="1"/>
                <c:pt idx="0">
                  <c:v>大阪市</c:v>
                </c:pt>
              </c:strCache>
            </c:strRef>
          </c:tx>
          <c:cat>
            <c:strRef>
              <c:f>'グラフ（県庁所在都市）'!$E$4:$I$4</c:f>
              <c:strCache>
                <c:ptCount val="5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</c:strCache>
            </c:strRef>
          </c:cat>
          <c:val>
            <c:numRef>
              <c:f>'グラフ（県庁所在都市）'!$E$6:$I$6</c:f>
              <c:numCache>
                <c:formatCode>#,##0_ </c:formatCode>
                <c:ptCount val="5"/>
                <c:pt idx="0">
                  <c:v>2660208846</c:v>
                </c:pt>
                <c:pt idx="1">
                  <c:v>2578573351</c:v>
                </c:pt>
                <c:pt idx="2">
                  <c:v>2473326499</c:v>
                </c:pt>
                <c:pt idx="3">
                  <c:v>2327170042</c:v>
                </c:pt>
                <c:pt idx="4">
                  <c:v>2185863819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9AC-4056-A174-EEB0B25D4C04}"/>
            </c:ext>
          </c:extLst>
        </c:ser>
        <c:ser>
          <c:idx val="2"/>
          <c:order val="2"/>
          <c:tx>
            <c:strRef>
              <c:f>'グラフ（県庁所在都市）'!$D$7</c:f>
              <c:strCache>
                <c:ptCount val="1"/>
                <c:pt idx="0">
                  <c:v>名古屋市</c:v>
                </c:pt>
              </c:strCache>
            </c:strRef>
          </c:tx>
          <c:cat>
            <c:strRef>
              <c:f>'グラフ（県庁所在都市）'!$E$4:$I$4</c:f>
              <c:strCache>
                <c:ptCount val="5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</c:strCache>
            </c:strRef>
          </c:cat>
          <c:val>
            <c:numRef>
              <c:f>'グラフ（県庁所在都市）'!$E$7:$I$7</c:f>
              <c:numCache>
                <c:formatCode>#,##0_ </c:formatCode>
                <c:ptCount val="5"/>
                <c:pt idx="0">
                  <c:v>1680000943</c:v>
                </c:pt>
                <c:pt idx="1">
                  <c:v>1634839287</c:v>
                </c:pt>
                <c:pt idx="2">
                  <c:v>1596675946</c:v>
                </c:pt>
                <c:pt idx="3">
                  <c:v>1539952170</c:v>
                </c:pt>
                <c:pt idx="4">
                  <c:v>1489907599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9AC-4056-A174-EEB0B25D4C04}"/>
            </c:ext>
          </c:extLst>
        </c:ser>
        <c:ser>
          <c:idx val="3"/>
          <c:order val="3"/>
          <c:tx>
            <c:strRef>
              <c:f>'グラフ（県庁所在都市）'!$D$8</c:f>
              <c:strCache>
                <c:ptCount val="1"/>
                <c:pt idx="0">
                  <c:v>京都市</c:v>
                </c:pt>
              </c:strCache>
            </c:strRef>
          </c:tx>
          <c:cat>
            <c:strRef>
              <c:f>'グラフ（県庁所在都市）'!$E$4:$I$4</c:f>
              <c:strCache>
                <c:ptCount val="5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</c:strCache>
            </c:strRef>
          </c:cat>
          <c:val>
            <c:numRef>
              <c:f>'グラフ（県庁所在都市）'!$E$8:$I$8</c:f>
              <c:numCache>
                <c:formatCode>#,##0_ </c:formatCode>
                <c:ptCount val="5"/>
                <c:pt idx="0">
                  <c:v>1249752033</c:v>
                </c:pt>
                <c:pt idx="1">
                  <c:v>1264809395</c:v>
                </c:pt>
                <c:pt idx="2">
                  <c:v>1283784665</c:v>
                </c:pt>
                <c:pt idx="3">
                  <c:v>1300992855</c:v>
                </c:pt>
                <c:pt idx="4">
                  <c:v>1313405262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9AC-4056-A174-EEB0B25D4C04}"/>
            </c:ext>
          </c:extLst>
        </c:ser>
        <c:ser>
          <c:idx val="4"/>
          <c:order val="4"/>
          <c:tx>
            <c:strRef>
              <c:f>'グラフ（県庁所在都市）'!$D$9</c:f>
              <c:strCache>
                <c:ptCount val="1"/>
                <c:pt idx="0">
                  <c:v>福岡市</c:v>
                </c:pt>
              </c:strCache>
            </c:strRef>
          </c:tx>
          <c:cat>
            <c:strRef>
              <c:f>'グラフ（県庁所在都市）'!$E$4:$I$4</c:f>
              <c:strCache>
                <c:ptCount val="5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</c:strCache>
            </c:strRef>
          </c:cat>
          <c:val>
            <c:numRef>
              <c:f>'グラフ（県庁所在都市）'!$E$9:$I$9</c:f>
              <c:numCache>
                <c:formatCode>#,##0_ </c:formatCode>
                <c:ptCount val="5"/>
                <c:pt idx="0">
                  <c:v>1261868023</c:v>
                </c:pt>
                <c:pt idx="1">
                  <c:v>1254863520</c:v>
                </c:pt>
                <c:pt idx="2">
                  <c:v>1246108029</c:v>
                </c:pt>
                <c:pt idx="3">
                  <c:v>1238606550</c:v>
                </c:pt>
                <c:pt idx="4">
                  <c:v>1226610247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9AC-4056-A174-EEB0B25D4C04}"/>
            </c:ext>
          </c:extLst>
        </c:ser>
        <c:ser>
          <c:idx val="5"/>
          <c:order val="5"/>
          <c:tx>
            <c:strRef>
              <c:f>'グラフ（県庁所在都市）'!$D$10</c:f>
              <c:strCache>
                <c:ptCount val="1"/>
                <c:pt idx="0">
                  <c:v>盛岡市</c:v>
                </c:pt>
              </c:strCache>
            </c:strRef>
          </c:tx>
          <c:cat>
            <c:strRef>
              <c:f>'グラフ（県庁所在都市）'!$E$4:$I$4</c:f>
              <c:strCache>
                <c:ptCount val="5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</c:strCache>
            </c:strRef>
          </c:cat>
          <c:val>
            <c:numRef>
              <c:f>'グラフ（県庁所在都市）'!$E$10:$I$10</c:f>
              <c:numCache>
                <c:formatCode>#,##0_ </c:formatCode>
                <c:ptCount val="5"/>
                <c:pt idx="0">
                  <c:v>130725763</c:v>
                </c:pt>
                <c:pt idx="1">
                  <c:v>130133858</c:v>
                </c:pt>
                <c:pt idx="2">
                  <c:v>130695727</c:v>
                </c:pt>
                <c:pt idx="3">
                  <c:v>132051241</c:v>
                </c:pt>
                <c:pt idx="4">
                  <c:v>131943152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9AC-4056-A174-EEB0B25D4C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738496"/>
        <c:axId val="453740032"/>
      </c:lineChart>
      <c:catAx>
        <c:axId val="4537384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53740032"/>
        <c:crosses val="autoZero"/>
        <c:auto val="1"/>
        <c:lblAlgn val="ctr"/>
        <c:lblOffset val="100"/>
        <c:noMultiLvlLbl val="0"/>
      </c:catAx>
      <c:valAx>
        <c:axId val="453740032"/>
        <c:scaling>
          <c:orientation val="minMax"/>
        </c:scaling>
        <c:delete val="0"/>
        <c:axPos val="l"/>
        <c:majorGridlines/>
        <c:numFmt formatCode="#,##0_ " sourceLinked="1"/>
        <c:majorTickMark val="out"/>
        <c:minorTickMark val="none"/>
        <c:tickLblPos val="nextTo"/>
        <c:crossAx val="45373849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7</xdr:col>
      <xdr:colOff>485775</xdr:colOff>
      <xdr:row>41</xdr:row>
      <xdr:rowOff>114300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11</xdr:row>
      <xdr:rowOff>85725</xdr:rowOff>
    </xdr:from>
    <xdr:to>
      <xdr:col>8</xdr:col>
      <xdr:colOff>876300</xdr:colOff>
      <xdr:row>26</xdr:row>
      <xdr:rowOff>85725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11</xdr:row>
      <xdr:rowOff>85725</xdr:rowOff>
    </xdr:from>
    <xdr:to>
      <xdr:col>8</xdr:col>
      <xdr:colOff>876300</xdr:colOff>
      <xdr:row>26</xdr:row>
      <xdr:rowOff>85725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69"/>
  <sheetViews>
    <sheetView tabSelected="1" view="pageBreakPreview" zoomScale="200" zoomScaleNormal="100" zoomScaleSheetLayoutView="200" zoomScalePageLayoutView="200" workbookViewId="0">
      <selection activeCell="E7" sqref="E7"/>
    </sheetView>
  </sheetViews>
  <sheetFormatPr defaultColWidth="3.125" defaultRowHeight="15" customHeight="1"/>
  <cols>
    <col min="1" max="1" width="2.375" style="87" customWidth="1"/>
    <col min="2" max="2" width="21.5" style="66" customWidth="1"/>
    <col min="3" max="3" width="3.75" style="71" bestFit="1" customWidth="1"/>
    <col min="4" max="4" width="0.625" style="66" customWidth="1"/>
    <col min="5" max="5" width="12.5" style="66" customWidth="1"/>
    <col min="6" max="16384" width="3.125" style="66"/>
  </cols>
  <sheetData>
    <row r="1" spans="1:10" ht="15" customHeight="1">
      <c r="A1" s="88" t="s">
        <v>430</v>
      </c>
      <c r="B1" s="64"/>
      <c r="C1" s="65"/>
      <c r="F1" s="92" t="s">
        <v>457</v>
      </c>
      <c r="G1" s="92"/>
      <c r="H1" s="92"/>
      <c r="I1" s="92"/>
      <c r="J1" s="92"/>
    </row>
    <row r="2" spans="1:10" ht="15" customHeight="1">
      <c r="A2" s="89" t="s">
        <v>431</v>
      </c>
      <c r="B2" s="64"/>
      <c r="C2" s="65"/>
      <c r="F2" s="92" t="s">
        <v>482</v>
      </c>
      <c r="G2" s="92" t="s">
        <v>364</v>
      </c>
      <c r="H2" s="92" t="s">
        <v>365</v>
      </c>
      <c r="I2" s="92" t="s">
        <v>458</v>
      </c>
      <c r="J2" s="92" t="s">
        <v>483</v>
      </c>
    </row>
    <row r="3" spans="1:10" ht="15" customHeight="1">
      <c r="A3" s="90" t="s">
        <v>432</v>
      </c>
      <c r="B3" s="67"/>
      <c r="C3" s="68">
        <f>MATCH(A4,B8:B23,0)</f>
        <v>1</v>
      </c>
      <c r="E3" s="100" t="s">
        <v>433</v>
      </c>
    </row>
    <row r="4" spans="1:10" ht="15" customHeight="1">
      <c r="A4" s="98" t="s">
        <v>398</v>
      </c>
      <c r="B4" s="99"/>
      <c r="C4" s="69" t="s">
        <v>424</v>
      </c>
      <c r="E4" s="100"/>
    </row>
    <row r="5" spans="1:10" ht="15" customHeight="1">
      <c r="A5" s="70"/>
      <c r="B5" s="70"/>
      <c r="E5" s="72" t="str">
        <f ca="1">HYPERLINK('集計表（中核市）'!A1,'集計表（中核市）'!B1)</f>
        <v>中核市48市</v>
      </c>
    </row>
    <row r="6" spans="1:10" ht="15" customHeight="1">
      <c r="A6" s="73" t="s">
        <v>369</v>
      </c>
      <c r="B6" s="74"/>
      <c r="C6" s="75"/>
      <c r="E6" s="76" t="s">
        <v>426</v>
      </c>
    </row>
    <row r="7" spans="1:10" ht="15" customHeight="1" thickBot="1">
      <c r="A7" s="77" t="s">
        <v>358</v>
      </c>
      <c r="B7" s="78" t="s">
        <v>359</v>
      </c>
      <c r="C7" s="77" t="s">
        <v>360</v>
      </c>
      <c r="E7" s="72" t="s">
        <v>427</v>
      </c>
    </row>
    <row r="8" spans="1:10" ht="15" customHeight="1" thickTop="1">
      <c r="A8" s="79">
        <v>1</v>
      </c>
      <c r="B8" s="80" t="s">
        <v>398</v>
      </c>
      <c r="C8" s="79" t="s">
        <v>414</v>
      </c>
      <c r="E8" s="101" t="s">
        <v>428</v>
      </c>
    </row>
    <row r="9" spans="1:10" ht="15" customHeight="1">
      <c r="A9" s="81">
        <v>2</v>
      </c>
      <c r="B9" s="82" t="s">
        <v>399</v>
      </c>
      <c r="C9" s="81" t="s">
        <v>414</v>
      </c>
      <c r="E9" s="102"/>
    </row>
    <row r="10" spans="1:10" ht="15" customHeight="1">
      <c r="A10" s="83">
        <v>3</v>
      </c>
      <c r="B10" s="84" t="s">
        <v>400</v>
      </c>
      <c r="C10" s="85" t="s">
        <v>414</v>
      </c>
    </row>
    <row r="11" spans="1:10" ht="15" customHeight="1">
      <c r="A11" s="83">
        <v>4</v>
      </c>
      <c r="B11" s="84" t="s">
        <v>401</v>
      </c>
      <c r="C11" s="85" t="s">
        <v>414</v>
      </c>
    </row>
    <row r="12" spans="1:10" ht="15" customHeight="1">
      <c r="A12" s="83">
        <v>5</v>
      </c>
      <c r="B12" s="84" t="s">
        <v>402</v>
      </c>
      <c r="C12" s="85" t="s">
        <v>414</v>
      </c>
    </row>
    <row r="13" spans="1:10" ht="15" customHeight="1">
      <c r="A13" s="83">
        <v>6</v>
      </c>
      <c r="B13" s="84" t="s">
        <v>403</v>
      </c>
      <c r="C13" s="85" t="s">
        <v>414</v>
      </c>
    </row>
    <row r="14" spans="1:10" ht="15" customHeight="1">
      <c r="A14" s="83">
        <v>7</v>
      </c>
      <c r="B14" s="84" t="s">
        <v>404</v>
      </c>
      <c r="C14" s="85" t="s">
        <v>414</v>
      </c>
    </row>
    <row r="15" spans="1:10" ht="15" customHeight="1">
      <c r="A15" s="83">
        <v>8</v>
      </c>
      <c r="B15" s="84" t="s">
        <v>405</v>
      </c>
      <c r="C15" s="85" t="s">
        <v>414</v>
      </c>
    </row>
    <row r="16" spans="1:10" ht="15" customHeight="1">
      <c r="A16" s="83">
        <v>9</v>
      </c>
      <c r="B16" s="84" t="s">
        <v>406</v>
      </c>
      <c r="C16" s="85" t="s">
        <v>414</v>
      </c>
    </row>
    <row r="17" spans="1:3" ht="15" customHeight="1">
      <c r="A17" s="83">
        <v>10</v>
      </c>
      <c r="B17" s="84" t="s">
        <v>407</v>
      </c>
      <c r="C17" s="83" t="s">
        <v>414</v>
      </c>
    </row>
    <row r="18" spans="1:3" ht="15" customHeight="1">
      <c r="A18" s="83">
        <v>11</v>
      </c>
      <c r="B18" s="84" t="s">
        <v>408</v>
      </c>
      <c r="C18" s="85" t="s">
        <v>414</v>
      </c>
    </row>
    <row r="19" spans="1:3" ht="15" customHeight="1">
      <c r="A19" s="83">
        <v>12</v>
      </c>
      <c r="B19" s="84" t="s">
        <v>409</v>
      </c>
      <c r="C19" s="85" t="s">
        <v>414</v>
      </c>
    </row>
    <row r="20" spans="1:3" ht="15" customHeight="1">
      <c r="A20" s="83">
        <v>13</v>
      </c>
      <c r="B20" s="86" t="s">
        <v>410</v>
      </c>
      <c r="C20" s="85" t="s">
        <v>414</v>
      </c>
    </row>
    <row r="21" spans="1:3" ht="15" customHeight="1">
      <c r="A21" s="83">
        <v>14</v>
      </c>
      <c r="B21" s="86" t="s">
        <v>411</v>
      </c>
      <c r="C21" s="85" t="s">
        <v>414</v>
      </c>
    </row>
    <row r="22" spans="1:3" ht="15" customHeight="1">
      <c r="A22" s="83">
        <v>15</v>
      </c>
      <c r="B22" s="84" t="s">
        <v>412</v>
      </c>
      <c r="C22" s="85" t="s">
        <v>414</v>
      </c>
    </row>
    <row r="23" spans="1:3" ht="15" customHeight="1">
      <c r="A23" s="83">
        <v>16</v>
      </c>
      <c r="B23" s="84" t="s">
        <v>413</v>
      </c>
      <c r="C23" s="85" t="s">
        <v>414</v>
      </c>
    </row>
    <row r="24" spans="1:3" ht="15" customHeight="1">
      <c r="A24" s="66"/>
      <c r="B24" s="71"/>
      <c r="C24" s="66"/>
    </row>
    <row r="25" spans="1:3" ht="15" customHeight="1">
      <c r="A25" s="66"/>
      <c r="B25" s="71"/>
      <c r="C25" s="66"/>
    </row>
    <row r="26" spans="1:3" ht="15" customHeight="1">
      <c r="A26" s="66"/>
      <c r="B26" s="71"/>
      <c r="C26" s="66"/>
    </row>
    <row r="27" spans="1:3" ht="15" customHeight="1">
      <c r="A27" s="66"/>
      <c r="B27" s="71"/>
      <c r="C27" s="66"/>
    </row>
    <row r="28" spans="1:3" ht="15" customHeight="1">
      <c r="A28" s="66"/>
      <c r="B28" s="71"/>
      <c r="C28" s="66"/>
    </row>
    <row r="29" spans="1:3" ht="15" customHeight="1">
      <c r="A29" s="66"/>
      <c r="B29" s="71"/>
      <c r="C29" s="66"/>
    </row>
    <row r="30" spans="1:3" ht="15" customHeight="1">
      <c r="A30" s="66"/>
      <c r="B30" s="71"/>
      <c r="C30" s="66"/>
    </row>
    <row r="31" spans="1:3" ht="15" customHeight="1">
      <c r="A31" s="66"/>
      <c r="B31" s="71"/>
      <c r="C31" s="66"/>
    </row>
    <row r="32" spans="1:3" ht="15" customHeight="1">
      <c r="A32" s="66"/>
      <c r="B32" s="71"/>
      <c r="C32" s="66"/>
    </row>
    <row r="33" spans="1:3" ht="15" customHeight="1">
      <c r="A33" s="66"/>
      <c r="B33" s="71"/>
      <c r="C33" s="66"/>
    </row>
    <row r="34" spans="1:3" ht="15" customHeight="1">
      <c r="A34" s="66"/>
      <c r="B34" s="71"/>
      <c r="C34" s="66"/>
    </row>
    <row r="35" spans="1:3" ht="15" customHeight="1">
      <c r="A35" s="66"/>
      <c r="B35" s="71"/>
      <c r="C35" s="66"/>
    </row>
    <row r="36" spans="1:3" ht="15" customHeight="1">
      <c r="A36" s="66"/>
      <c r="B36" s="71"/>
      <c r="C36" s="66"/>
    </row>
    <row r="37" spans="1:3" ht="15" customHeight="1">
      <c r="A37" s="66"/>
      <c r="B37" s="71"/>
      <c r="C37" s="66"/>
    </row>
    <row r="38" spans="1:3" ht="15" customHeight="1">
      <c r="A38" s="66"/>
      <c r="B38" s="71"/>
      <c r="C38" s="66"/>
    </row>
    <row r="39" spans="1:3" ht="15" customHeight="1">
      <c r="A39" s="66"/>
      <c r="B39" s="71"/>
      <c r="C39" s="66"/>
    </row>
    <row r="40" spans="1:3" ht="15" customHeight="1">
      <c r="A40" s="66"/>
      <c r="B40" s="71"/>
      <c r="C40" s="66"/>
    </row>
    <row r="41" spans="1:3" ht="15" customHeight="1">
      <c r="A41" s="66"/>
      <c r="B41" s="71"/>
      <c r="C41" s="66"/>
    </row>
    <row r="42" spans="1:3" ht="15" customHeight="1">
      <c r="A42" s="66"/>
      <c r="B42" s="71"/>
      <c r="C42" s="66"/>
    </row>
    <row r="43" spans="1:3" ht="15" customHeight="1">
      <c r="A43" s="66"/>
      <c r="B43" s="71"/>
      <c r="C43" s="66"/>
    </row>
    <row r="44" spans="1:3" ht="15" customHeight="1">
      <c r="A44" s="66"/>
      <c r="B44" s="71"/>
      <c r="C44" s="66"/>
    </row>
    <row r="45" spans="1:3" ht="15" customHeight="1">
      <c r="A45" s="66"/>
      <c r="B45" s="71"/>
      <c r="C45" s="66"/>
    </row>
    <row r="46" spans="1:3" ht="15" customHeight="1">
      <c r="A46" s="66"/>
      <c r="B46" s="71"/>
      <c r="C46" s="66"/>
    </row>
    <row r="47" spans="1:3" ht="15" customHeight="1">
      <c r="A47" s="66"/>
      <c r="B47" s="71"/>
      <c r="C47" s="66"/>
    </row>
    <row r="48" spans="1:3" ht="15" customHeight="1">
      <c r="A48" s="66"/>
      <c r="B48" s="71"/>
      <c r="C48" s="66"/>
    </row>
    <row r="49" spans="1:3" ht="15" customHeight="1">
      <c r="A49" s="66"/>
      <c r="B49" s="71"/>
      <c r="C49" s="66"/>
    </row>
    <row r="50" spans="1:3" ht="15" customHeight="1">
      <c r="A50" s="66"/>
      <c r="B50" s="71"/>
      <c r="C50" s="66"/>
    </row>
    <row r="51" spans="1:3" ht="15" customHeight="1">
      <c r="A51" s="66"/>
      <c r="B51" s="71"/>
      <c r="C51" s="66"/>
    </row>
    <row r="52" spans="1:3" ht="15" customHeight="1">
      <c r="A52" s="66"/>
      <c r="B52" s="71"/>
      <c r="C52" s="66"/>
    </row>
    <row r="53" spans="1:3" ht="15" customHeight="1">
      <c r="A53" s="66"/>
      <c r="B53" s="71"/>
      <c r="C53" s="66"/>
    </row>
    <row r="54" spans="1:3" ht="15" customHeight="1">
      <c r="A54" s="66"/>
      <c r="B54" s="71"/>
      <c r="C54" s="66"/>
    </row>
    <row r="55" spans="1:3" ht="15" customHeight="1">
      <c r="A55" s="66"/>
      <c r="B55" s="71"/>
      <c r="C55" s="66"/>
    </row>
    <row r="56" spans="1:3" ht="15" customHeight="1">
      <c r="A56" s="66"/>
      <c r="B56" s="71"/>
      <c r="C56" s="66"/>
    </row>
    <row r="57" spans="1:3" ht="15" customHeight="1">
      <c r="A57" s="66"/>
      <c r="B57" s="71"/>
      <c r="C57" s="66"/>
    </row>
    <row r="58" spans="1:3" ht="15" customHeight="1">
      <c r="A58" s="66"/>
      <c r="B58" s="71"/>
      <c r="C58" s="66"/>
    </row>
    <row r="59" spans="1:3" ht="15" customHeight="1">
      <c r="A59" s="66"/>
      <c r="B59" s="71"/>
      <c r="C59" s="66"/>
    </row>
    <row r="60" spans="1:3" ht="15" customHeight="1">
      <c r="A60" s="66"/>
      <c r="B60" s="71"/>
      <c r="C60" s="66"/>
    </row>
    <row r="61" spans="1:3" ht="15" customHeight="1">
      <c r="A61" s="66"/>
      <c r="B61" s="71"/>
      <c r="C61" s="66"/>
    </row>
    <row r="62" spans="1:3" ht="15" customHeight="1">
      <c r="A62" s="66"/>
      <c r="B62" s="71"/>
      <c r="C62" s="66"/>
    </row>
    <row r="63" spans="1:3" ht="15" customHeight="1">
      <c r="A63" s="66"/>
      <c r="B63" s="71"/>
      <c r="C63" s="66"/>
    </row>
    <row r="64" spans="1:3" ht="15" customHeight="1">
      <c r="A64" s="66"/>
      <c r="B64" s="71"/>
      <c r="C64" s="66"/>
    </row>
    <row r="65" spans="1:3" ht="15" customHeight="1">
      <c r="A65" s="66"/>
      <c r="B65" s="71"/>
      <c r="C65" s="66"/>
    </row>
    <row r="66" spans="1:3" ht="15" customHeight="1">
      <c r="A66" s="66"/>
      <c r="B66" s="71"/>
      <c r="C66" s="66"/>
    </row>
    <row r="67" spans="1:3" ht="15" customHeight="1">
      <c r="A67" s="66"/>
      <c r="B67" s="71"/>
      <c r="C67" s="66"/>
    </row>
    <row r="68" spans="1:3" ht="15" customHeight="1">
      <c r="A68" s="66"/>
      <c r="B68" s="71"/>
      <c r="C68" s="66"/>
    </row>
    <row r="69" spans="1:3" ht="15" customHeight="1">
      <c r="A69" s="66"/>
      <c r="B69" s="71"/>
      <c r="C69" s="66"/>
    </row>
    <row r="70" spans="1:3" ht="15" customHeight="1">
      <c r="A70" s="66"/>
      <c r="B70" s="71"/>
      <c r="C70" s="66"/>
    </row>
    <row r="71" spans="1:3" ht="15" customHeight="1">
      <c r="A71" s="66"/>
      <c r="B71" s="71"/>
      <c r="C71" s="66"/>
    </row>
    <row r="72" spans="1:3" ht="15" customHeight="1">
      <c r="A72" s="66"/>
      <c r="B72" s="71"/>
      <c r="C72" s="66"/>
    </row>
    <row r="73" spans="1:3" ht="15" customHeight="1">
      <c r="A73" s="66"/>
      <c r="B73" s="71"/>
      <c r="C73" s="66"/>
    </row>
    <row r="74" spans="1:3" ht="15" customHeight="1">
      <c r="A74" s="66"/>
      <c r="B74" s="71"/>
      <c r="C74" s="66"/>
    </row>
    <row r="75" spans="1:3" ht="15" customHeight="1">
      <c r="A75" s="66"/>
      <c r="B75" s="71"/>
      <c r="C75" s="66"/>
    </row>
    <row r="76" spans="1:3" ht="15" customHeight="1">
      <c r="A76" s="66"/>
      <c r="B76" s="71"/>
      <c r="C76" s="66"/>
    </row>
    <row r="77" spans="1:3" ht="15" customHeight="1">
      <c r="A77" s="66"/>
      <c r="B77" s="71"/>
      <c r="C77" s="66"/>
    </row>
    <row r="78" spans="1:3" ht="15" customHeight="1">
      <c r="A78" s="66"/>
      <c r="B78" s="71"/>
      <c r="C78" s="66"/>
    </row>
    <row r="79" spans="1:3" ht="15" customHeight="1">
      <c r="A79" s="66"/>
      <c r="B79" s="71"/>
      <c r="C79" s="66"/>
    </row>
    <row r="80" spans="1:3" ht="15" customHeight="1">
      <c r="A80" s="66"/>
      <c r="B80" s="71"/>
      <c r="C80" s="66"/>
    </row>
    <row r="81" spans="1:3" ht="15" customHeight="1">
      <c r="A81" s="66"/>
      <c r="B81" s="71"/>
      <c r="C81" s="66"/>
    </row>
    <row r="82" spans="1:3" ht="15" customHeight="1">
      <c r="A82" s="66"/>
      <c r="B82" s="71"/>
      <c r="C82" s="66"/>
    </row>
    <row r="83" spans="1:3" ht="15" customHeight="1">
      <c r="A83" s="66"/>
      <c r="B83" s="71"/>
      <c r="C83" s="66"/>
    </row>
    <row r="84" spans="1:3" ht="15" customHeight="1">
      <c r="A84" s="66"/>
      <c r="B84" s="71"/>
      <c r="C84" s="66"/>
    </row>
    <row r="85" spans="1:3" ht="15" customHeight="1">
      <c r="A85" s="66"/>
      <c r="B85" s="71"/>
      <c r="C85" s="66"/>
    </row>
    <row r="86" spans="1:3" ht="15" customHeight="1">
      <c r="A86" s="66"/>
      <c r="B86" s="71"/>
      <c r="C86" s="66"/>
    </row>
    <row r="87" spans="1:3" ht="15" customHeight="1">
      <c r="A87" s="66"/>
      <c r="B87" s="71"/>
      <c r="C87" s="66"/>
    </row>
    <row r="88" spans="1:3" ht="15" customHeight="1">
      <c r="A88" s="66"/>
      <c r="B88" s="71"/>
      <c r="C88" s="66"/>
    </row>
    <row r="89" spans="1:3" ht="15" customHeight="1">
      <c r="A89" s="66"/>
      <c r="B89" s="71"/>
      <c r="C89" s="66"/>
    </row>
    <row r="90" spans="1:3" ht="15" customHeight="1">
      <c r="A90" s="66"/>
      <c r="B90" s="71"/>
      <c r="C90" s="66"/>
    </row>
    <row r="91" spans="1:3" ht="15" customHeight="1">
      <c r="A91" s="66"/>
      <c r="B91" s="71"/>
      <c r="C91" s="66"/>
    </row>
    <row r="92" spans="1:3" ht="15" customHeight="1">
      <c r="A92" s="66"/>
      <c r="B92" s="71"/>
      <c r="C92" s="66"/>
    </row>
    <row r="93" spans="1:3" ht="15" customHeight="1">
      <c r="A93" s="66"/>
      <c r="B93" s="71"/>
      <c r="C93" s="66"/>
    </row>
    <row r="94" spans="1:3" ht="15" customHeight="1">
      <c r="A94" s="66"/>
      <c r="B94" s="71"/>
      <c r="C94" s="66"/>
    </row>
    <row r="95" spans="1:3" ht="15" customHeight="1">
      <c r="A95" s="66"/>
      <c r="B95" s="71"/>
      <c r="C95" s="66"/>
    </row>
    <row r="96" spans="1:3" ht="15" customHeight="1">
      <c r="A96" s="66"/>
      <c r="B96" s="71"/>
      <c r="C96" s="66"/>
    </row>
    <row r="97" spans="1:3" ht="15" customHeight="1">
      <c r="A97" s="66"/>
      <c r="B97" s="71"/>
      <c r="C97" s="66"/>
    </row>
    <row r="98" spans="1:3" ht="15" customHeight="1">
      <c r="A98" s="66"/>
      <c r="B98" s="71"/>
      <c r="C98" s="66"/>
    </row>
    <row r="99" spans="1:3" ht="15" customHeight="1">
      <c r="A99" s="66"/>
      <c r="B99" s="71"/>
      <c r="C99" s="66"/>
    </row>
    <row r="100" spans="1:3" ht="15" customHeight="1">
      <c r="A100" s="66"/>
      <c r="B100" s="71"/>
      <c r="C100" s="66"/>
    </row>
    <row r="101" spans="1:3" ht="15" customHeight="1">
      <c r="A101" s="66"/>
      <c r="B101" s="71"/>
      <c r="C101" s="66"/>
    </row>
    <row r="102" spans="1:3" ht="15" customHeight="1">
      <c r="A102" s="66"/>
      <c r="B102" s="71"/>
      <c r="C102" s="66"/>
    </row>
    <row r="103" spans="1:3" ht="15" customHeight="1">
      <c r="A103" s="66"/>
      <c r="B103" s="71"/>
      <c r="C103" s="66"/>
    </row>
    <row r="104" spans="1:3" ht="15" customHeight="1">
      <c r="A104" s="66"/>
      <c r="B104" s="71"/>
      <c r="C104" s="66"/>
    </row>
    <row r="105" spans="1:3" ht="15" customHeight="1">
      <c r="A105" s="66"/>
      <c r="B105" s="71"/>
      <c r="C105" s="66"/>
    </row>
    <row r="106" spans="1:3" ht="15" customHeight="1">
      <c r="A106" s="66"/>
      <c r="B106" s="71"/>
      <c r="C106" s="66"/>
    </row>
    <row r="107" spans="1:3" ht="15" customHeight="1">
      <c r="A107" s="66"/>
      <c r="B107" s="71"/>
      <c r="C107" s="66"/>
    </row>
    <row r="108" spans="1:3" ht="15" customHeight="1">
      <c r="A108" s="66"/>
      <c r="B108" s="71"/>
      <c r="C108" s="66"/>
    </row>
    <row r="109" spans="1:3" ht="15" customHeight="1">
      <c r="A109" s="66"/>
      <c r="B109" s="71"/>
      <c r="C109" s="66"/>
    </row>
    <row r="110" spans="1:3" ht="15" customHeight="1">
      <c r="A110" s="66"/>
      <c r="B110" s="71"/>
      <c r="C110" s="66"/>
    </row>
    <row r="111" spans="1:3" ht="15" customHeight="1">
      <c r="A111" s="66"/>
      <c r="B111" s="71"/>
      <c r="C111" s="66"/>
    </row>
    <row r="112" spans="1:3" ht="15" customHeight="1">
      <c r="A112" s="66"/>
      <c r="B112" s="71"/>
      <c r="C112" s="66"/>
    </row>
    <row r="113" spans="1:3" ht="15" customHeight="1">
      <c r="A113" s="66"/>
      <c r="B113" s="71"/>
      <c r="C113" s="66"/>
    </row>
    <row r="114" spans="1:3" ht="15" customHeight="1">
      <c r="A114" s="66"/>
      <c r="B114" s="71"/>
      <c r="C114" s="66"/>
    </row>
    <row r="115" spans="1:3" ht="15" customHeight="1">
      <c r="A115" s="66"/>
      <c r="B115" s="71"/>
      <c r="C115" s="66"/>
    </row>
    <row r="116" spans="1:3" ht="15" customHeight="1">
      <c r="A116" s="66"/>
      <c r="B116" s="71"/>
      <c r="C116" s="66"/>
    </row>
    <row r="117" spans="1:3" ht="15" customHeight="1">
      <c r="A117" s="66"/>
      <c r="B117" s="71"/>
      <c r="C117" s="66"/>
    </row>
    <row r="118" spans="1:3" ht="15" customHeight="1">
      <c r="A118" s="66"/>
      <c r="B118" s="71"/>
      <c r="C118" s="66"/>
    </row>
    <row r="119" spans="1:3" ht="15" customHeight="1">
      <c r="A119" s="66"/>
      <c r="B119" s="71"/>
      <c r="C119" s="66"/>
    </row>
    <row r="120" spans="1:3" ht="15" customHeight="1">
      <c r="A120" s="66"/>
      <c r="B120" s="71"/>
      <c r="C120" s="66"/>
    </row>
    <row r="121" spans="1:3" ht="15" customHeight="1">
      <c r="A121" s="66"/>
      <c r="B121" s="71"/>
      <c r="C121" s="66"/>
    </row>
    <row r="122" spans="1:3" ht="15" customHeight="1">
      <c r="A122" s="66"/>
      <c r="B122" s="71"/>
      <c r="C122" s="66"/>
    </row>
    <row r="123" spans="1:3" ht="15" customHeight="1">
      <c r="A123" s="66"/>
      <c r="B123" s="71"/>
      <c r="C123" s="66"/>
    </row>
    <row r="124" spans="1:3" ht="15" customHeight="1">
      <c r="A124" s="66"/>
      <c r="B124" s="71"/>
      <c r="C124" s="66"/>
    </row>
    <row r="125" spans="1:3" ht="15" customHeight="1">
      <c r="A125" s="66"/>
      <c r="B125" s="71"/>
      <c r="C125" s="66"/>
    </row>
    <row r="126" spans="1:3" ht="15" customHeight="1">
      <c r="A126" s="66"/>
      <c r="B126" s="71"/>
      <c r="C126" s="66"/>
    </row>
    <row r="127" spans="1:3" ht="15" customHeight="1">
      <c r="A127" s="66"/>
      <c r="B127" s="71"/>
      <c r="C127" s="66"/>
    </row>
    <row r="128" spans="1:3" ht="15" customHeight="1">
      <c r="A128" s="66"/>
      <c r="B128" s="71"/>
      <c r="C128" s="66"/>
    </row>
    <row r="129" spans="1:3" ht="15" customHeight="1">
      <c r="A129" s="66"/>
      <c r="B129" s="71"/>
      <c r="C129" s="66"/>
    </row>
    <row r="130" spans="1:3" ht="15" customHeight="1">
      <c r="A130" s="66"/>
      <c r="B130" s="71"/>
      <c r="C130" s="66"/>
    </row>
    <row r="131" spans="1:3" ht="15" customHeight="1">
      <c r="A131" s="66"/>
      <c r="B131" s="71"/>
      <c r="C131" s="66"/>
    </row>
    <row r="132" spans="1:3" ht="15" customHeight="1">
      <c r="A132" s="66"/>
      <c r="B132" s="71"/>
      <c r="C132" s="66"/>
    </row>
    <row r="133" spans="1:3" ht="15" customHeight="1">
      <c r="A133" s="66"/>
      <c r="B133" s="71"/>
      <c r="C133" s="66"/>
    </row>
    <row r="134" spans="1:3" ht="15" customHeight="1">
      <c r="A134" s="66"/>
      <c r="B134" s="71"/>
      <c r="C134" s="66"/>
    </row>
    <row r="135" spans="1:3" ht="15" customHeight="1">
      <c r="A135" s="66"/>
      <c r="B135" s="71"/>
      <c r="C135" s="66"/>
    </row>
    <row r="136" spans="1:3" ht="15" customHeight="1">
      <c r="A136" s="66"/>
      <c r="B136" s="71"/>
      <c r="C136" s="66"/>
    </row>
    <row r="137" spans="1:3" ht="15" customHeight="1">
      <c r="A137" s="66"/>
      <c r="B137" s="71"/>
      <c r="C137" s="66"/>
    </row>
    <row r="138" spans="1:3" ht="15" customHeight="1">
      <c r="A138" s="66"/>
      <c r="B138" s="71"/>
      <c r="C138" s="66"/>
    </row>
    <row r="139" spans="1:3" ht="15" customHeight="1">
      <c r="A139" s="66"/>
      <c r="B139" s="71"/>
      <c r="C139" s="66"/>
    </row>
    <row r="140" spans="1:3" ht="15" customHeight="1">
      <c r="A140" s="66"/>
      <c r="B140" s="71"/>
      <c r="C140" s="66"/>
    </row>
    <row r="141" spans="1:3" ht="15" customHeight="1">
      <c r="A141" s="66"/>
      <c r="B141" s="71"/>
      <c r="C141" s="66"/>
    </row>
    <row r="142" spans="1:3" ht="15" customHeight="1">
      <c r="A142" s="66"/>
      <c r="B142" s="71"/>
      <c r="C142" s="66"/>
    </row>
    <row r="143" spans="1:3" ht="15" customHeight="1">
      <c r="A143" s="66"/>
      <c r="B143" s="71"/>
      <c r="C143" s="66"/>
    </row>
    <row r="144" spans="1:3" ht="15" customHeight="1">
      <c r="A144" s="66"/>
      <c r="B144" s="71"/>
      <c r="C144" s="66"/>
    </row>
    <row r="145" spans="1:3" ht="15" customHeight="1">
      <c r="A145" s="66"/>
      <c r="B145" s="71"/>
      <c r="C145" s="66"/>
    </row>
    <row r="146" spans="1:3" ht="15" customHeight="1">
      <c r="A146" s="66"/>
      <c r="B146" s="71"/>
      <c r="C146" s="66"/>
    </row>
    <row r="147" spans="1:3" ht="15" customHeight="1">
      <c r="A147" s="66"/>
      <c r="B147" s="71"/>
      <c r="C147" s="66"/>
    </row>
    <row r="148" spans="1:3" ht="15" customHeight="1">
      <c r="A148" s="66"/>
      <c r="B148" s="71"/>
      <c r="C148" s="66"/>
    </row>
    <row r="149" spans="1:3" ht="15" customHeight="1">
      <c r="A149" s="66"/>
      <c r="B149" s="71"/>
      <c r="C149" s="66"/>
    </row>
    <row r="150" spans="1:3" ht="15" customHeight="1">
      <c r="A150" s="66"/>
      <c r="B150" s="71"/>
      <c r="C150" s="66"/>
    </row>
    <row r="151" spans="1:3" ht="15" customHeight="1">
      <c r="A151" s="66"/>
      <c r="B151" s="71"/>
      <c r="C151" s="66"/>
    </row>
    <row r="152" spans="1:3" ht="15" customHeight="1">
      <c r="A152" s="66"/>
      <c r="B152" s="71"/>
      <c r="C152" s="66"/>
    </row>
    <row r="153" spans="1:3" ht="15" customHeight="1">
      <c r="A153" s="66"/>
      <c r="B153" s="71"/>
      <c r="C153" s="66"/>
    </row>
    <row r="154" spans="1:3" ht="15" customHeight="1">
      <c r="A154" s="66"/>
      <c r="B154" s="71"/>
      <c r="C154" s="66"/>
    </row>
    <row r="155" spans="1:3" ht="15" customHeight="1">
      <c r="A155" s="66"/>
      <c r="B155" s="71"/>
      <c r="C155" s="66"/>
    </row>
    <row r="156" spans="1:3" ht="15" customHeight="1">
      <c r="A156" s="66"/>
      <c r="B156" s="71"/>
      <c r="C156" s="66"/>
    </row>
    <row r="157" spans="1:3" ht="15" customHeight="1">
      <c r="A157" s="66"/>
      <c r="B157" s="71"/>
      <c r="C157" s="66"/>
    </row>
    <row r="158" spans="1:3" ht="15" customHeight="1">
      <c r="A158" s="66"/>
      <c r="B158" s="71"/>
      <c r="C158" s="66"/>
    </row>
    <row r="159" spans="1:3" ht="15" customHeight="1">
      <c r="A159" s="66"/>
      <c r="B159" s="71"/>
      <c r="C159" s="66"/>
    </row>
    <row r="160" spans="1:3" ht="15" customHeight="1">
      <c r="A160" s="66"/>
      <c r="B160" s="71"/>
      <c r="C160" s="66"/>
    </row>
    <row r="161" spans="1:3" ht="15" customHeight="1">
      <c r="A161" s="66"/>
      <c r="B161" s="71"/>
      <c r="C161" s="66"/>
    </row>
    <row r="162" spans="1:3" ht="15" customHeight="1">
      <c r="A162" s="66"/>
      <c r="B162" s="71"/>
      <c r="C162" s="66"/>
    </row>
    <row r="163" spans="1:3" ht="15" customHeight="1">
      <c r="A163" s="66"/>
      <c r="B163" s="71"/>
      <c r="C163" s="66"/>
    </row>
    <row r="164" spans="1:3" ht="15" customHeight="1">
      <c r="A164" s="66"/>
      <c r="B164" s="71"/>
      <c r="C164" s="66"/>
    </row>
    <row r="165" spans="1:3" ht="15" customHeight="1">
      <c r="A165" s="66"/>
      <c r="B165" s="71"/>
      <c r="C165" s="66"/>
    </row>
    <row r="166" spans="1:3" ht="15" customHeight="1">
      <c r="A166" s="66"/>
      <c r="B166" s="71"/>
      <c r="C166" s="66"/>
    </row>
    <row r="167" spans="1:3" ht="15" customHeight="1">
      <c r="A167" s="66"/>
      <c r="B167" s="71"/>
      <c r="C167" s="66"/>
    </row>
    <row r="168" spans="1:3" ht="15" customHeight="1">
      <c r="A168" s="66"/>
      <c r="B168" s="71"/>
      <c r="C168" s="66"/>
    </row>
    <row r="169" spans="1:3" ht="15" customHeight="1">
      <c r="A169" s="66"/>
      <c r="B169" s="71"/>
      <c r="C169" s="66"/>
    </row>
  </sheetData>
  <sheetProtection sheet="1" objects="1" scenarios="1" selectLockedCells="1"/>
  <dataConsolidate/>
  <mergeCells count="3">
    <mergeCell ref="A4:B4"/>
    <mergeCell ref="E3:E4"/>
    <mergeCell ref="E8:E9"/>
  </mergeCells>
  <phoneticPr fontId="5"/>
  <dataValidations count="1">
    <dataValidation type="list" allowBlank="1" showInputMessage="1" showErrorMessage="1" sqref="A4:B4">
      <formula1>$B$8:$B$23</formula1>
    </dataValidation>
  </dataValidations>
  <hyperlinks>
    <hyperlink ref="E5" location="'集計表（中核市）'!A1" display="中核市43市"/>
    <hyperlink ref="E6" location="'集計表（県庁所在都市）'!A1" display="道府県庁所在都市46市"/>
    <hyperlink ref="E7" location="'集計表（東北主要都市）'!A1" display="東北主要都10市"/>
    <hyperlink ref="E8" location="'集計表 (岩手県内)'!A1" display="岩手県内市及び広域町"/>
    <hyperlink ref="E8:E9" location="'集計表 (岩手県内)'!A1" display="岩手県内14市及び盛岡広域町5町"/>
  </hyperlinks>
  <pageMargins left="0.70866141732283472" right="0.70866141732283472" top="0.74803149606299213" bottom="0.74803149606299213" header="0.31496062992125984" footer="0.31496062992125984"/>
  <pageSetup paperSize="9" scale="200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31"/>
  <sheetViews>
    <sheetView workbookViewId="0">
      <selection activeCell="A11" sqref="A11:XFD329"/>
    </sheetView>
  </sheetViews>
  <sheetFormatPr defaultColWidth="16.625" defaultRowHeight="13.5"/>
  <cols>
    <col min="1" max="1" width="8" style="1" customWidth="1"/>
    <col min="2" max="2" width="9.5" style="1" customWidth="1"/>
    <col min="3" max="3" width="13.5" style="49" customWidth="1"/>
    <col min="4" max="4" width="13.5" style="1" customWidth="1"/>
    <col min="5" max="5" width="21.375" style="1" customWidth="1"/>
    <col min="6" max="7" width="16.625" style="1" customWidth="1"/>
    <col min="8" max="31" width="16.625" style="12" customWidth="1"/>
    <col min="32" max="16384" width="16.625" style="12"/>
  </cols>
  <sheetData>
    <row r="1" spans="1:21" s="2" customFormat="1">
      <c r="A1" s="1" t="s">
        <v>370</v>
      </c>
      <c r="B1" s="1"/>
      <c r="C1" s="49"/>
      <c r="D1" s="1"/>
      <c r="E1" s="1"/>
      <c r="F1" s="2" t="s">
        <v>371</v>
      </c>
      <c r="G1" s="1"/>
    </row>
    <row r="2" spans="1:21" s="2" customFormat="1">
      <c r="A2" s="1" t="s">
        <v>372</v>
      </c>
      <c r="B2" s="1"/>
      <c r="C2" s="49"/>
      <c r="D2" s="1"/>
      <c r="E2" s="1"/>
      <c r="F2" s="2" t="s">
        <v>373</v>
      </c>
      <c r="G2" s="1"/>
    </row>
    <row r="3" spans="1:21" s="2" customFormat="1" ht="14.25" thickBot="1">
      <c r="A3" s="1"/>
      <c r="B3" s="1"/>
      <c r="C3" s="49"/>
      <c r="D3" s="1"/>
      <c r="E3" s="1"/>
      <c r="U3" s="3" t="s">
        <v>374</v>
      </c>
    </row>
    <row r="4" spans="1:21" s="2" customFormat="1" ht="13.5" customHeight="1">
      <c r="A4" s="106" t="s">
        <v>0</v>
      </c>
      <c r="B4" s="108" t="s">
        <v>1</v>
      </c>
      <c r="C4" s="110" t="s">
        <v>2</v>
      </c>
      <c r="D4" s="108" t="s">
        <v>3</v>
      </c>
      <c r="E4" s="108" t="s">
        <v>4</v>
      </c>
      <c r="F4" s="104" t="s">
        <v>375</v>
      </c>
      <c r="G4" s="104" t="s">
        <v>376</v>
      </c>
      <c r="H4" s="104" t="s">
        <v>377</v>
      </c>
      <c r="I4" s="112" t="s">
        <v>378</v>
      </c>
      <c r="J4" s="113"/>
      <c r="K4" s="114"/>
      <c r="L4" s="104" t="s">
        <v>379</v>
      </c>
      <c r="M4" s="112" t="s">
        <v>380</v>
      </c>
      <c r="N4" s="113"/>
      <c r="O4" s="114"/>
      <c r="P4" s="120" t="s">
        <v>381</v>
      </c>
      <c r="Q4" s="104" t="s">
        <v>382</v>
      </c>
      <c r="R4" s="112" t="s">
        <v>383</v>
      </c>
      <c r="S4" s="117"/>
      <c r="T4" s="117"/>
      <c r="U4" s="118"/>
    </row>
    <row r="5" spans="1:21" s="2" customFormat="1">
      <c r="A5" s="107"/>
      <c r="B5" s="109"/>
      <c r="C5" s="111"/>
      <c r="D5" s="109"/>
      <c r="E5" s="109"/>
      <c r="F5" s="105"/>
      <c r="G5" s="105"/>
      <c r="H5" s="105"/>
      <c r="I5" s="119" t="s">
        <v>384</v>
      </c>
      <c r="J5" s="119" t="s">
        <v>385</v>
      </c>
      <c r="K5" s="119" t="s">
        <v>386</v>
      </c>
      <c r="L5" s="105"/>
      <c r="M5" s="119" t="s">
        <v>387</v>
      </c>
      <c r="N5" s="119" t="s">
        <v>388</v>
      </c>
      <c r="O5" s="119" t="s">
        <v>389</v>
      </c>
      <c r="P5" s="121"/>
      <c r="Q5" s="109"/>
      <c r="R5" s="47" t="s">
        <v>390</v>
      </c>
      <c r="S5" s="47" t="s">
        <v>391</v>
      </c>
      <c r="T5" s="47" t="s">
        <v>392</v>
      </c>
      <c r="U5" s="48" t="s">
        <v>393</v>
      </c>
    </row>
    <row r="6" spans="1:21" s="2" customFormat="1">
      <c r="A6" s="107"/>
      <c r="B6" s="109"/>
      <c r="C6" s="111"/>
      <c r="D6" s="109"/>
      <c r="E6" s="109"/>
      <c r="F6" s="105"/>
      <c r="G6" s="105"/>
      <c r="H6" s="105"/>
      <c r="I6" s="109"/>
      <c r="J6" s="109"/>
      <c r="K6" s="109"/>
      <c r="L6" s="105"/>
      <c r="M6" s="109"/>
      <c r="N6" s="109"/>
      <c r="O6" s="109"/>
      <c r="P6" s="121"/>
      <c r="Q6" s="109"/>
      <c r="R6" s="105" t="s">
        <v>394</v>
      </c>
      <c r="S6" s="105" t="s">
        <v>395</v>
      </c>
      <c r="T6" s="105" t="s">
        <v>396</v>
      </c>
      <c r="U6" s="115" t="s">
        <v>397</v>
      </c>
    </row>
    <row r="7" spans="1:21" s="2" customFormat="1">
      <c r="A7" s="107"/>
      <c r="B7" s="109"/>
      <c r="C7" s="111"/>
      <c r="D7" s="109"/>
      <c r="E7" s="109"/>
      <c r="F7" s="105"/>
      <c r="G7" s="105"/>
      <c r="H7" s="105"/>
      <c r="I7" s="109"/>
      <c r="J7" s="109"/>
      <c r="K7" s="109"/>
      <c r="L7" s="105"/>
      <c r="M7" s="109"/>
      <c r="N7" s="109"/>
      <c r="O7" s="109"/>
      <c r="P7" s="121"/>
      <c r="Q7" s="109"/>
      <c r="R7" s="109"/>
      <c r="S7" s="109"/>
      <c r="T7" s="109"/>
      <c r="U7" s="116"/>
    </row>
    <row r="8" spans="1:21" s="2" customFormat="1">
      <c r="A8" s="107"/>
      <c r="B8" s="109"/>
      <c r="C8" s="111"/>
      <c r="D8" s="109"/>
      <c r="E8" s="109"/>
      <c r="F8" s="105"/>
      <c r="G8" s="105"/>
      <c r="H8" s="105"/>
      <c r="I8" s="109"/>
      <c r="J8" s="109"/>
      <c r="K8" s="109"/>
      <c r="L8" s="105"/>
      <c r="M8" s="109"/>
      <c r="N8" s="109"/>
      <c r="O8" s="109"/>
      <c r="P8" s="121"/>
      <c r="Q8" s="109"/>
      <c r="R8" s="109"/>
      <c r="S8" s="109"/>
      <c r="T8" s="109"/>
      <c r="U8" s="116"/>
    </row>
    <row r="9" spans="1:21" s="2" customFormat="1">
      <c r="A9" s="107"/>
      <c r="B9" s="109"/>
      <c r="C9" s="111"/>
      <c r="D9" s="109"/>
      <c r="E9" s="109"/>
      <c r="F9" s="105"/>
      <c r="G9" s="105"/>
      <c r="H9" s="105"/>
      <c r="I9" s="109"/>
      <c r="J9" s="109"/>
      <c r="K9" s="109"/>
      <c r="L9" s="105"/>
      <c r="M9" s="109"/>
      <c r="N9" s="109"/>
      <c r="O9" s="109"/>
      <c r="P9" s="121"/>
      <c r="Q9" s="109"/>
      <c r="R9" s="109"/>
      <c r="S9" s="109"/>
      <c r="T9" s="109"/>
      <c r="U9" s="116"/>
    </row>
    <row r="10" spans="1:21" s="2" customFormat="1">
      <c r="A10" s="4"/>
      <c r="B10" s="5"/>
      <c r="C10" s="50"/>
      <c r="D10" s="5"/>
      <c r="E10" s="5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7"/>
    </row>
    <row r="11" spans="1:21">
      <c r="A11" s="13">
        <v>2014</v>
      </c>
      <c r="B11" s="14" t="s">
        <v>5</v>
      </c>
      <c r="C11" s="14">
        <v>11002</v>
      </c>
      <c r="D11" s="14" t="s">
        <v>6</v>
      </c>
      <c r="E11" s="14" t="s">
        <v>7</v>
      </c>
      <c r="F11" s="15">
        <v>968211126</v>
      </c>
      <c r="G11" s="15">
        <v>934744016</v>
      </c>
      <c r="H11" s="15">
        <v>57061936</v>
      </c>
      <c r="I11" s="15">
        <v>14983196</v>
      </c>
      <c r="J11" s="15">
        <v>2082567</v>
      </c>
      <c r="K11" s="15">
        <v>39996173</v>
      </c>
      <c r="L11" s="15">
        <v>59266275</v>
      </c>
      <c r="M11" s="15">
        <v>14625712</v>
      </c>
      <c r="N11" s="15">
        <v>2437553</v>
      </c>
      <c r="O11" s="15">
        <v>42203010</v>
      </c>
      <c r="P11" s="15">
        <v>160923487</v>
      </c>
      <c r="Q11" s="15">
        <v>99999010</v>
      </c>
      <c r="R11" s="15">
        <v>1182870</v>
      </c>
      <c r="S11" s="15">
        <v>9123812</v>
      </c>
      <c r="T11" s="15">
        <v>3849465</v>
      </c>
      <c r="U11" s="18">
        <v>20959137</v>
      </c>
    </row>
    <row r="12" spans="1:21">
      <c r="A12" s="13">
        <v>2014</v>
      </c>
      <c r="B12" s="14" t="s">
        <v>9</v>
      </c>
      <c r="C12" s="14">
        <v>12025</v>
      </c>
      <c r="D12" s="14" t="s">
        <v>6</v>
      </c>
      <c r="E12" s="14" t="s">
        <v>10</v>
      </c>
      <c r="F12" s="15">
        <v>148383944</v>
      </c>
      <c r="G12" s="15">
        <v>146944765</v>
      </c>
      <c r="H12" s="15">
        <v>13048788</v>
      </c>
      <c r="I12" s="15">
        <v>1137132</v>
      </c>
      <c r="J12" s="15">
        <v>2167308</v>
      </c>
      <c r="K12" s="15">
        <v>9744348</v>
      </c>
      <c r="L12" s="15">
        <v>13696120</v>
      </c>
      <c r="M12" s="15">
        <v>379816</v>
      </c>
      <c r="N12" s="15">
        <v>2165793</v>
      </c>
      <c r="O12" s="15">
        <v>11150511</v>
      </c>
      <c r="P12" s="15">
        <v>14609628</v>
      </c>
      <c r="Q12" s="15">
        <v>13025246</v>
      </c>
      <c r="R12" s="15">
        <v>131398</v>
      </c>
      <c r="S12" s="15">
        <v>792429</v>
      </c>
      <c r="T12" s="15">
        <v>2488434</v>
      </c>
      <c r="U12" s="18">
        <v>1665033</v>
      </c>
    </row>
    <row r="13" spans="1:21">
      <c r="A13" s="13">
        <v>2014</v>
      </c>
      <c r="B13" s="14" t="s">
        <v>11</v>
      </c>
      <c r="C13" s="14">
        <v>12033</v>
      </c>
      <c r="D13" s="14" t="s">
        <v>6</v>
      </c>
      <c r="E13" s="14" t="s">
        <v>12</v>
      </c>
      <c r="F13" s="15">
        <v>52935171</v>
      </c>
      <c r="G13" s="15">
        <v>54143999</v>
      </c>
      <c r="H13" s="15">
        <v>3777902</v>
      </c>
      <c r="I13" s="15">
        <v>1907593</v>
      </c>
      <c r="J13" s="15" t="s">
        <v>8</v>
      </c>
      <c r="K13" s="15">
        <v>1870309</v>
      </c>
      <c r="L13" s="15">
        <v>4060165</v>
      </c>
      <c r="M13" s="15">
        <v>1763932</v>
      </c>
      <c r="N13" s="15" t="s">
        <v>8</v>
      </c>
      <c r="O13" s="15">
        <v>2296233</v>
      </c>
      <c r="P13" s="15">
        <v>3029427</v>
      </c>
      <c r="Q13" s="15">
        <v>8711426</v>
      </c>
      <c r="R13" s="15">
        <v>187612</v>
      </c>
      <c r="S13" s="15" t="s">
        <v>8</v>
      </c>
      <c r="T13" s="15">
        <v>1123873</v>
      </c>
      <c r="U13" s="18">
        <v>1561244</v>
      </c>
    </row>
    <row r="14" spans="1:21">
      <c r="A14" s="13">
        <v>2014</v>
      </c>
      <c r="B14" s="14" t="s">
        <v>9</v>
      </c>
      <c r="C14" s="14">
        <v>12041</v>
      </c>
      <c r="D14" s="14" t="s">
        <v>6</v>
      </c>
      <c r="E14" s="14" t="s">
        <v>13</v>
      </c>
      <c r="F14" s="15">
        <v>185248840</v>
      </c>
      <c r="G14" s="15">
        <v>187052025</v>
      </c>
      <c r="H14" s="15">
        <v>11875238</v>
      </c>
      <c r="I14" s="15">
        <v>6411722</v>
      </c>
      <c r="J14" s="15">
        <v>1294850</v>
      </c>
      <c r="K14" s="15">
        <v>4168666</v>
      </c>
      <c r="L14" s="15">
        <v>10440901</v>
      </c>
      <c r="M14" s="15">
        <v>5477112</v>
      </c>
      <c r="N14" s="15">
        <v>464220</v>
      </c>
      <c r="O14" s="15">
        <v>4499569</v>
      </c>
      <c r="P14" s="15">
        <v>19247711</v>
      </c>
      <c r="Q14" s="15">
        <v>17051322</v>
      </c>
      <c r="R14" s="15">
        <v>553944</v>
      </c>
      <c r="S14" s="15" t="s">
        <v>8</v>
      </c>
      <c r="T14" s="15">
        <v>1415866</v>
      </c>
      <c r="U14" s="18">
        <v>1407337</v>
      </c>
    </row>
    <row r="15" spans="1:21">
      <c r="A15" s="13">
        <v>2014</v>
      </c>
      <c r="B15" s="14" t="s">
        <v>11</v>
      </c>
      <c r="C15" s="14">
        <v>12068</v>
      </c>
      <c r="D15" s="14" t="s">
        <v>6</v>
      </c>
      <c r="E15" s="14" t="s">
        <v>14</v>
      </c>
      <c r="F15" s="15">
        <v>128768533</v>
      </c>
      <c r="G15" s="15">
        <v>126561772</v>
      </c>
      <c r="H15" s="15">
        <v>7819465</v>
      </c>
      <c r="I15" s="15" t="s">
        <v>8</v>
      </c>
      <c r="J15" s="15">
        <v>4074232</v>
      </c>
      <c r="K15" s="15">
        <v>3745233</v>
      </c>
      <c r="L15" s="15">
        <v>8194607</v>
      </c>
      <c r="M15" s="15" t="s">
        <v>8</v>
      </c>
      <c r="N15" s="15">
        <v>3002440</v>
      </c>
      <c r="O15" s="15">
        <v>5192167</v>
      </c>
      <c r="P15" s="15">
        <v>13775701</v>
      </c>
      <c r="Q15" s="15">
        <v>10155016</v>
      </c>
      <c r="R15" s="15">
        <v>266111</v>
      </c>
      <c r="S15" s="15" t="s">
        <v>8</v>
      </c>
      <c r="T15" s="15">
        <v>1125930</v>
      </c>
      <c r="U15" s="18">
        <v>1963357</v>
      </c>
    </row>
    <row r="16" spans="1:21">
      <c r="A16" s="13">
        <v>2014</v>
      </c>
      <c r="B16" s="14" t="s">
        <v>11</v>
      </c>
      <c r="C16" s="14">
        <v>12076</v>
      </c>
      <c r="D16" s="14" t="s">
        <v>6</v>
      </c>
      <c r="E16" s="14" t="s">
        <v>15</v>
      </c>
      <c r="F16" s="15">
        <v>97521553</v>
      </c>
      <c r="G16" s="15">
        <v>96676264</v>
      </c>
      <c r="H16" s="15">
        <v>4292509</v>
      </c>
      <c r="I16" s="15">
        <v>552863</v>
      </c>
      <c r="J16" s="15">
        <v>739</v>
      </c>
      <c r="K16" s="15">
        <v>3738907</v>
      </c>
      <c r="L16" s="15">
        <v>4970067</v>
      </c>
      <c r="M16" s="15">
        <v>1205811</v>
      </c>
      <c r="N16" s="15">
        <v>721</v>
      </c>
      <c r="O16" s="15">
        <v>3763535</v>
      </c>
      <c r="P16" s="15">
        <v>17073110</v>
      </c>
      <c r="Q16" s="15">
        <v>5528262</v>
      </c>
      <c r="R16" s="15">
        <v>192444</v>
      </c>
      <c r="S16" s="15" t="s">
        <v>8</v>
      </c>
      <c r="T16" s="15" t="s">
        <v>8</v>
      </c>
      <c r="U16" s="18">
        <v>1138677</v>
      </c>
    </row>
    <row r="17" spans="1:21">
      <c r="A17" s="13">
        <v>2014</v>
      </c>
      <c r="B17" s="14" t="s">
        <v>11</v>
      </c>
      <c r="C17" s="14">
        <v>12084</v>
      </c>
      <c r="D17" s="14" t="s">
        <v>6</v>
      </c>
      <c r="E17" s="14" t="s">
        <v>16</v>
      </c>
      <c r="F17" s="15">
        <v>91148988</v>
      </c>
      <c r="G17" s="15">
        <v>87493475</v>
      </c>
      <c r="H17" s="15">
        <v>12276020</v>
      </c>
      <c r="I17" s="15">
        <v>1238368</v>
      </c>
      <c r="J17" s="15">
        <v>4511276</v>
      </c>
      <c r="K17" s="15">
        <v>6526376</v>
      </c>
      <c r="L17" s="15">
        <v>12998468</v>
      </c>
      <c r="M17" s="15">
        <v>1237734</v>
      </c>
      <c r="N17" s="15">
        <v>4685044</v>
      </c>
      <c r="O17" s="15">
        <v>7075690</v>
      </c>
      <c r="P17" s="15">
        <v>6200847</v>
      </c>
      <c r="Q17" s="15">
        <v>6860126</v>
      </c>
      <c r="R17" s="15">
        <v>410830</v>
      </c>
      <c r="S17" s="15" t="s">
        <v>8</v>
      </c>
      <c r="T17" s="15">
        <v>8907</v>
      </c>
      <c r="U17" s="18">
        <v>1813956</v>
      </c>
    </row>
    <row r="18" spans="1:21">
      <c r="A18" s="13">
        <v>2014</v>
      </c>
      <c r="B18" s="14" t="s">
        <v>11</v>
      </c>
      <c r="C18" s="14">
        <v>12131</v>
      </c>
      <c r="D18" s="14" t="s">
        <v>6</v>
      </c>
      <c r="E18" s="14" t="s">
        <v>17</v>
      </c>
      <c r="F18" s="15">
        <v>73562911</v>
      </c>
      <c r="G18" s="15">
        <v>73225496</v>
      </c>
      <c r="H18" s="15">
        <v>5962221</v>
      </c>
      <c r="I18" s="15">
        <v>2602307</v>
      </c>
      <c r="J18" s="15">
        <v>264546</v>
      </c>
      <c r="K18" s="15">
        <v>3095368</v>
      </c>
      <c r="L18" s="15">
        <v>5255421</v>
      </c>
      <c r="M18" s="15">
        <v>2227219</v>
      </c>
      <c r="N18" s="15">
        <v>53522</v>
      </c>
      <c r="O18" s="15">
        <v>2974680</v>
      </c>
      <c r="P18" s="15">
        <v>9626402</v>
      </c>
      <c r="Q18" s="15">
        <v>7839649</v>
      </c>
      <c r="R18" s="15" t="s">
        <v>8</v>
      </c>
      <c r="S18" s="15" t="s">
        <v>8</v>
      </c>
      <c r="T18" s="15">
        <v>1197143</v>
      </c>
      <c r="U18" s="18">
        <v>1386853</v>
      </c>
    </row>
    <row r="19" spans="1:21">
      <c r="A19" s="13">
        <v>2014</v>
      </c>
      <c r="B19" s="14" t="s">
        <v>11</v>
      </c>
      <c r="C19" s="14">
        <v>12173</v>
      </c>
      <c r="D19" s="14" t="s">
        <v>6</v>
      </c>
      <c r="E19" s="14" t="s">
        <v>18</v>
      </c>
      <c r="F19" s="15">
        <v>35799267</v>
      </c>
      <c r="G19" s="15">
        <v>34880944</v>
      </c>
      <c r="H19" s="15">
        <v>6580463</v>
      </c>
      <c r="I19" s="15">
        <v>2850526</v>
      </c>
      <c r="J19" s="15">
        <v>1533065</v>
      </c>
      <c r="K19" s="15">
        <v>2196872</v>
      </c>
      <c r="L19" s="15">
        <v>6876732</v>
      </c>
      <c r="M19" s="15">
        <v>2793773</v>
      </c>
      <c r="N19" s="15">
        <v>1779768</v>
      </c>
      <c r="O19" s="15">
        <v>2303191</v>
      </c>
      <c r="P19" s="15">
        <v>9975181</v>
      </c>
      <c r="Q19" s="15">
        <v>6740879</v>
      </c>
      <c r="R19" s="15">
        <v>59818</v>
      </c>
      <c r="S19" s="15" t="s">
        <v>8</v>
      </c>
      <c r="T19" s="15">
        <v>1476054</v>
      </c>
      <c r="U19" s="18">
        <v>1254345</v>
      </c>
    </row>
    <row r="20" spans="1:21">
      <c r="A20" s="13">
        <v>2014</v>
      </c>
      <c r="B20" s="14" t="s">
        <v>9</v>
      </c>
      <c r="C20" s="14">
        <v>22012</v>
      </c>
      <c r="D20" s="14" t="s">
        <v>19</v>
      </c>
      <c r="E20" s="14" t="s">
        <v>20</v>
      </c>
      <c r="F20" s="15">
        <v>164825717</v>
      </c>
      <c r="G20" s="15">
        <v>167042465</v>
      </c>
      <c r="H20" s="15">
        <v>11792880</v>
      </c>
      <c r="I20" s="15">
        <v>2967143</v>
      </c>
      <c r="J20" s="15">
        <v>3013504</v>
      </c>
      <c r="K20" s="15">
        <v>5812233</v>
      </c>
      <c r="L20" s="15">
        <v>18160560</v>
      </c>
      <c r="M20" s="15">
        <v>6159258</v>
      </c>
      <c r="N20" s="15">
        <v>3509254</v>
      </c>
      <c r="O20" s="15">
        <v>8492048</v>
      </c>
      <c r="P20" s="15">
        <v>33369210</v>
      </c>
      <c r="Q20" s="15">
        <v>14402542</v>
      </c>
      <c r="R20" s="15">
        <v>8715</v>
      </c>
      <c r="S20" s="15">
        <v>769500</v>
      </c>
      <c r="T20" s="15">
        <v>1747717</v>
      </c>
      <c r="U20" s="18">
        <v>1919288</v>
      </c>
    </row>
    <row r="21" spans="1:21">
      <c r="A21" s="13">
        <v>2014</v>
      </c>
      <c r="B21" s="14" t="s">
        <v>11</v>
      </c>
      <c r="C21" s="14">
        <v>22021</v>
      </c>
      <c r="D21" s="14" t="s">
        <v>19</v>
      </c>
      <c r="E21" s="14" t="s">
        <v>21</v>
      </c>
      <c r="F21" s="15">
        <v>83633927</v>
      </c>
      <c r="G21" s="15">
        <v>83181814</v>
      </c>
      <c r="H21" s="15">
        <v>9182955</v>
      </c>
      <c r="I21" s="15">
        <v>2597089</v>
      </c>
      <c r="J21" s="15">
        <v>1081105</v>
      </c>
      <c r="K21" s="15">
        <v>5504761</v>
      </c>
      <c r="L21" s="15">
        <v>11088175</v>
      </c>
      <c r="M21" s="15">
        <v>2527622</v>
      </c>
      <c r="N21" s="15">
        <v>1466812</v>
      </c>
      <c r="O21" s="15">
        <v>7093741</v>
      </c>
      <c r="P21" s="15">
        <v>14404753</v>
      </c>
      <c r="Q21" s="15">
        <v>9650758</v>
      </c>
      <c r="R21" s="15">
        <v>113861</v>
      </c>
      <c r="S21" s="15" t="s">
        <v>8</v>
      </c>
      <c r="T21" s="15">
        <v>730874</v>
      </c>
      <c r="U21" s="18">
        <v>2104908</v>
      </c>
    </row>
    <row r="22" spans="1:21">
      <c r="A22" s="13">
        <v>2014</v>
      </c>
      <c r="B22" s="14" t="s">
        <v>22</v>
      </c>
      <c r="C22" s="14">
        <v>22039</v>
      </c>
      <c r="D22" s="14" t="s">
        <v>19</v>
      </c>
      <c r="E22" s="14" t="s">
        <v>23</v>
      </c>
      <c r="F22" s="15">
        <v>94138472</v>
      </c>
      <c r="G22" s="15">
        <v>95767765</v>
      </c>
      <c r="H22" s="15">
        <v>13661052</v>
      </c>
      <c r="I22" s="15">
        <v>3741461</v>
      </c>
      <c r="J22" s="15">
        <v>3961793</v>
      </c>
      <c r="K22" s="15">
        <v>5957798</v>
      </c>
      <c r="L22" s="15">
        <v>14699172</v>
      </c>
      <c r="M22" s="15">
        <v>3589414</v>
      </c>
      <c r="N22" s="15">
        <v>3877426</v>
      </c>
      <c r="O22" s="15">
        <v>7232332</v>
      </c>
      <c r="P22" s="15">
        <v>9866222</v>
      </c>
      <c r="Q22" s="15">
        <v>13766087</v>
      </c>
      <c r="R22" s="15">
        <v>122811</v>
      </c>
      <c r="S22" s="15">
        <v>403846</v>
      </c>
      <c r="T22" s="15">
        <v>2350710</v>
      </c>
      <c r="U22" s="18">
        <v>3391974</v>
      </c>
    </row>
    <row r="23" spans="1:21">
      <c r="A23" s="13">
        <v>2014</v>
      </c>
      <c r="B23" s="14" t="s">
        <v>9</v>
      </c>
      <c r="C23" s="14">
        <v>32018</v>
      </c>
      <c r="D23" s="14" t="s">
        <v>323</v>
      </c>
      <c r="E23" s="14" t="s">
        <v>324</v>
      </c>
      <c r="F23" s="15">
        <v>130695727</v>
      </c>
      <c r="G23" s="15">
        <v>130133858</v>
      </c>
      <c r="H23" s="15">
        <v>12758058</v>
      </c>
      <c r="I23" s="15">
        <v>10295094</v>
      </c>
      <c r="J23" s="15">
        <v>276250</v>
      </c>
      <c r="K23" s="15">
        <v>2186714</v>
      </c>
      <c r="L23" s="15">
        <v>11696401</v>
      </c>
      <c r="M23" s="15">
        <v>9561494</v>
      </c>
      <c r="N23" s="15">
        <v>274146</v>
      </c>
      <c r="O23" s="15">
        <v>1860761</v>
      </c>
      <c r="P23" s="15">
        <v>27737410</v>
      </c>
      <c r="Q23" s="15">
        <v>13640453</v>
      </c>
      <c r="R23" s="15">
        <v>138382</v>
      </c>
      <c r="S23" s="15" t="s">
        <v>8</v>
      </c>
      <c r="T23" s="15">
        <v>848343</v>
      </c>
      <c r="U23" s="18">
        <v>3887147</v>
      </c>
    </row>
    <row r="24" spans="1:21">
      <c r="A24" s="13">
        <v>2014</v>
      </c>
      <c r="B24" s="14" t="s">
        <v>164</v>
      </c>
      <c r="C24" s="14">
        <v>32026</v>
      </c>
      <c r="D24" s="14" t="s">
        <v>323</v>
      </c>
      <c r="E24" s="14" t="s">
        <v>325</v>
      </c>
      <c r="F24" s="15">
        <v>34184006</v>
      </c>
      <c r="G24" s="15">
        <v>35862675</v>
      </c>
      <c r="H24" s="15">
        <v>51658810</v>
      </c>
      <c r="I24" s="15">
        <v>9253868</v>
      </c>
      <c r="J24" s="15">
        <v>531319</v>
      </c>
      <c r="K24" s="15">
        <v>41873623</v>
      </c>
      <c r="L24" s="15">
        <v>48374926</v>
      </c>
      <c r="M24" s="15">
        <v>8667695</v>
      </c>
      <c r="N24" s="15">
        <v>514129</v>
      </c>
      <c r="O24" s="15">
        <v>39193102</v>
      </c>
      <c r="P24" s="15">
        <v>26125322</v>
      </c>
      <c r="Q24" s="15">
        <v>3419583</v>
      </c>
      <c r="R24" s="15">
        <v>44471</v>
      </c>
      <c r="S24" s="15" t="s">
        <v>8</v>
      </c>
      <c r="T24" s="15" t="s">
        <v>8</v>
      </c>
      <c r="U24" s="18">
        <v>965441</v>
      </c>
    </row>
    <row r="25" spans="1:21">
      <c r="A25" s="13">
        <v>2014</v>
      </c>
      <c r="B25" s="14" t="s">
        <v>164</v>
      </c>
      <c r="C25" s="14">
        <v>32034</v>
      </c>
      <c r="D25" s="14" t="s">
        <v>323</v>
      </c>
      <c r="E25" s="14" t="s">
        <v>326</v>
      </c>
      <c r="F25" s="15">
        <v>20599283</v>
      </c>
      <c r="G25" s="15">
        <v>21053410</v>
      </c>
      <c r="H25" s="15">
        <v>37532643</v>
      </c>
      <c r="I25" s="15">
        <v>8577287</v>
      </c>
      <c r="J25" s="15">
        <v>463826</v>
      </c>
      <c r="K25" s="15">
        <v>28491530</v>
      </c>
      <c r="L25" s="15">
        <v>39946878</v>
      </c>
      <c r="M25" s="15">
        <v>7084820</v>
      </c>
      <c r="N25" s="15">
        <v>400505</v>
      </c>
      <c r="O25" s="15">
        <v>32461553</v>
      </c>
      <c r="P25" s="15">
        <v>35058013</v>
      </c>
      <c r="Q25" s="15">
        <v>2551787</v>
      </c>
      <c r="R25" s="15">
        <v>107396</v>
      </c>
      <c r="S25" s="15" t="s">
        <v>8</v>
      </c>
      <c r="T25" s="15" t="s">
        <v>8</v>
      </c>
      <c r="U25" s="18">
        <v>769094</v>
      </c>
    </row>
    <row r="26" spans="1:21">
      <c r="A26" s="13">
        <v>2014</v>
      </c>
      <c r="B26" s="14" t="s">
        <v>11</v>
      </c>
      <c r="C26" s="14">
        <v>32051</v>
      </c>
      <c r="D26" s="14" t="s">
        <v>323</v>
      </c>
      <c r="E26" s="14" t="s">
        <v>327</v>
      </c>
      <c r="F26" s="15">
        <v>53295875</v>
      </c>
      <c r="G26" s="15">
        <v>54104921</v>
      </c>
      <c r="H26" s="15">
        <v>12456489</v>
      </c>
      <c r="I26" s="15">
        <v>7811814</v>
      </c>
      <c r="J26" s="15">
        <v>1216387</v>
      </c>
      <c r="K26" s="15">
        <v>3428288</v>
      </c>
      <c r="L26" s="15">
        <v>10481210</v>
      </c>
      <c r="M26" s="15">
        <v>6479920</v>
      </c>
      <c r="N26" s="15">
        <v>1223877</v>
      </c>
      <c r="O26" s="15">
        <v>2777413</v>
      </c>
      <c r="P26" s="15">
        <v>3716591</v>
      </c>
      <c r="Q26" s="15">
        <v>5840313</v>
      </c>
      <c r="R26" s="15">
        <v>436964</v>
      </c>
      <c r="S26" s="15" t="s">
        <v>8</v>
      </c>
      <c r="T26" s="15" t="s">
        <v>8</v>
      </c>
      <c r="U26" s="18">
        <v>2074447</v>
      </c>
    </row>
    <row r="27" spans="1:21">
      <c r="A27" s="13">
        <v>2014</v>
      </c>
      <c r="B27" s="14" t="s">
        <v>164</v>
      </c>
      <c r="C27" s="14">
        <v>32069</v>
      </c>
      <c r="D27" s="14" t="s">
        <v>323</v>
      </c>
      <c r="E27" s="14" t="s">
        <v>328</v>
      </c>
      <c r="F27" s="15">
        <v>39599342</v>
      </c>
      <c r="G27" s="15">
        <v>43215174</v>
      </c>
      <c r="H27" s="15">
        <v>6064218</v>
      </c>
      <c r="I27" s="15">
        <v>897327</v>
      </c>
      <c r="J27" s="15">
        <v>4033473</v>
      </c>
      <c r="K27" s="15">
        <v>1133418</v>
      </c>
      <c r="L27" s="15">
        <v>6422200</v>
      </c>
      <c r="M27" s="15">
        <v>896681</v>
      </c>
      <c r="N27" s="15">
        <v>4549618</v>
      </c>
      <c r="O27" s="15">
        <v>975901</v>
      </c>
      <c r="P27" s="15">
        <v>687887</v>
      </c>
      <c r="Q27" s="15">
        <v>5090500</v>
      </c>
      <c r="R27" s="15">
        <v>403315</v>
      </c>
      <c r="S27" s="15" t="s">
        <v>8</v>
      </c>
      <c r="T27" s="15" t="s">
        <v>8</v>
      </c>
      <c r="U27" s="18">
        <v>1876836</v>
      </c>
    </row>
    <row r="28" spans="1:21">
      <c r="A28" s="13">
        <v>2014</v>
      </c>
      <c r="B28" s="14" t="s">
        <v>164</v>
      </c>
      <c r="C28" s="14">
        <v>32077</v>
      </c>
      <c r="D28" s="14" t="s">
        <v>323</v>
      </c>
      <c r="E28" s="14" t="s">
        <v>329</v>
      </c>
      <c r="F28" s="15">
        <v>26307036</v>
      </c>
      <c r="G28" s="15">
        <v>26691700</v>
      </c>
      <c r="H28" s="15">
        <v>6381266</v>
      </c>
      <c r="I28" s="15">
        <v>1716346</v>
      </c>
      <c r="J28" s="15">
        <v>919263</v>
      </c>
      <c r="K28" s="15">
        <v>3745657</v>
      </c>
      <c r="L28" s="15">
        <v>8138596</v>
      </c>
      <c r="M28" s="15">
        <v>1789210</v>
      </c>
      <c r="N28" s="15">
        <v>962883</v>
      </c>
      <c r="O28" s="15">
        <v>5386503</v>
      </c>
      <c r="P28" s="15">
        <v>3787267</v>
      </c>
      <c r="Q28" s="15">
        <v>2261889</v>
      </c>
      <c r="R28" s="15">
        <v>153683</v>
      </c>
      <c r="S28" s="15" t="s">
        <v>8</v>
      </c>
      <c r="T28" s="15" t="s">
        <v>8</v>
      </c>
      <c r="U28" s="18">
        <v>688255</v>
      </c>
    </row>
    <row r="29" spans="1:21">
      <c r="A29" s="13">
        <v>2014</v>
      </c>
      <c r="B29" s="14" t="s">
        <v>164</v>
      </c>
      <c r="C29" s="14">
        <v>32085</v>
      </c>
      <c r="D29" s="14" t="s">
        <v>323</v>
      </c>
      <c r="E29" s="14" t="s">
        <v>330</v>
      </c>
      <c r="F29" s="15">
        <v>21331553</v>
      </c>
      <c r="G29" s="15">
        <v>20998814</v>
      </c>
      <c r="H29" s="15">
        <v>4779179</v>
      </c>
      <c r="I29" s="15">
        <v>1725129</v>
      </c>
      <c r="J29" s="15">
        <v>963634</v>
      </c>
      <c r="K29" s="15">
        <v>2090416</v>
      </c>
      <c r="L29" s="15">
        <v>4973648</v>
      </c>
      <c r="M29" s="15">
        <v>1714818</v>
      </c>
      <c r="N29" s="15">
        <v>1084759</v>
      </c>
      <c r="O29" s="15">
        <v>2174071</v>
      </c>
      <c r="P29" s="15">
        <v>611136</v>
      </c>
      <c r="Q29" s="15">
        <v>1588378</v>
      </c>
      <c r="R29" s="15">
        <v>34100</v>
      </c>
      <c r="S29" s="15" t="s">
        <v>8</v>
      </c>
      <c r="T29" s="15" t="s">
        <v>8</v>
      </c>
      <c r="U29" s="18">
        <v>570858</v>
      </c>
    </row>
    <row r="30" spans="1:21">
      <c r="A30" s="13">
        <v>2014</v>
      </c>
      <c r="B30" s="14" t="s">
        <v>11</v>
      </c>
      <c r="C30" s="14">
        <v>32093</v>
      </c>
      <c r="D30" s="14" t="s">
        <v>323</v>
      </c>
      <c r="E30" s="14" t="s">
        <v>331</v>
      </c>
      <c r="F30" s="15">
        <v>86006756</v>
      </c>
      <c r="G30" s="15">
        <v>83662879</v>
      </c>
      <c r="H30" s="15">
        <v>19604606</v>
      </c>
      <c r="I30" s="15">
        <v>1986736</v>
      </c>
      <c r="J30" s="15">
        <v>13494926</v>
      </c>
      <c r="K30" s="15">
        <v>4122944</v>
      </c>
      <c r="L30" s="15">
        <v>16638423</v>
      </c>
      <c r="M30" s="15">
        <v>2347609</v>
      </c>
      <c r="N30" s="15">
        <v>10628245</v>
      </c>
      <c r="O30" s="15">
        <v>3662569</v>
      </c>
      <c r="P30" s="15">
        <v>4153032</v>
      </c>
      <c r="Q30" s="15">
        <v>5603103</v>
      </c>
      <c r="R30" s="15">
        <v>193317</v>
      </c>
      <c r="S30" s="15" t="s">
        <v>8</v>
      </c>
      <c r="T30" s="15">
        <v>196137</v>
      </c>
      <c r="U30" s="18">
        <v>1693086</v>
      </c>
    </row>
    <row r="31" spans="1:21">
      <c r="A31" s="13">
        <v>2014</v>
      </c>
      <c r="B31" s="14" t="s">
        <v>164</v>
      </c>
      <c r="C31" s="14">
        <v>32107</v>
      </c>
      <c r="D31" s="14" t="s">
        <v>323</v>
      </c>
      <c r="E31" s="14" t="s">
        <v>332</v>
      </c>
      <c r="F31" s="15">
        <v>12312077</v>
      </c>
      <c r="G31" s="15">
        <v>12383703</v>
      </c>
      <c r="H31" s="15">
        <v>71478864</v>
      </c>
      <c r="I31" s="15">
        <v>5506357</v>
      </c>
      <c r="J31" s="15">
        <v>375785</v>
      </c>
      <c r="K31" s="15">
        <v>65596722</v>
      </c>
      <c r="L31" s="15">
        <v>73304068</v>
      </c>
      <c r="M31" s="15">
        <v>3400759</v>
      </c>
      <c r="N31" s="15">
        <v>351289</v>
      </c>
      <c r="O31" s="15">
        <v>69552020</v>
      </c>
      <c r="P31" s="15">
        <v>155512055</v>
      </c>
      <c r="Q31" s="15">
        <v>1577491</v>
      </c>
      <c r="R31" s="15">
        <v>85197</v>
      </c>
      <c r="S31" s="15" t="s">
        <v>8</v>
      </c>
      <c r="T31" s="15" t="s">
        <v>8</v>
      </c>
      <c r="U31" s="18">
        <v>538720</v>
      </c>
    </row>
    <row r="32" spans="1:21">
      <c r="A32" s="13">
        <v>2014</v>
      </c>
      <c r="B32" s="14" t="s">
        <v>164</v>
      </c>
      <c r="C32" s="14">
        <v>32115</v>
      </c>
      <c r="D32" s="14" t="s">
        <v>323</v>
      </c>
      <c r="E32" s="14" t="s">
        <v>333</v>
      </c>
      <c r="F32" s="15">
        <v>20274914</v>
      </c>
      <c r="G32" s="15">
        <v>19556628</v>
      </c>
      <c r="H32" s="15">
        <v>90447492</v>
      </c>
      <c r="I32" s="15">
        <v>4496581</v>
      </c>
      <c r="J32" s="15">
        <v>319054</v>
      </c>
      <c r="K32" s="15">
        <v>85631857</v>
      </c>
      <c r="L32" s="15">
        <v>77672053</v>
      </c>
      <c r="M32" s="15">
        <v>2887614</v>
      </c>
      <c r="N32" s="15">
        <v>318343</v>
      </c>
      <c r="O32" s="15">
        <v>74466096</v>
      </c>
      <c r="P32" s="15">
        <v>58345715</v>
      </c>
      <c r="Q32" s="15">
        <v>2768195</v>
      </c>
      <c r="R32" s="15">
        <v>50000</v>
      </c>
      <c r="S32" s="15" t="s">
        <v>8</v>
      </c>
      <c r="T32" s="15">
        <v>35538</v>
      </c>
      <c r="U32" s="18">
        <v>1116677</v>
      </c>
    </row>
    <row r="33" spans="1:21">
      <c r="A33" s="13">
        <v>2014</v>
      </c>
      <c r="B33" s="14" t="s">
        <v>164</v>
      </c>
      <c r="C33" s="14">
        <v>32131</v>
      </c>
      <c r="D33" s="14" t="s">
        <v>323</v>
      </c>
      <c r="E33" s="14" t="s">
        <v>334</v>
      </c>
      <c r="F33" s="15">
        <v>20659449</v>
      </c>
      <c r="G33" s="15">
        <v>21310359</v>
      </c>
      <c r="H33" s="15">
        <v>4853521</v>
      </c>
      <c r="I33" s="15">
        <v>1934149</v>
      </c>
      <c r="J33" s="15">
        <v>1186870</v>
      </c>
      <c r="K33" s="15">
        <v>1732502</v>
      </c>
      <c r="L33" s="15">
        <v>5069873</v>
      </c>
      <c r="M33" s="15">
        <v>1633059</v>
      </c>
      <c r="N33" s="15">
        <v>1073427</v>
      </c>
      <c r="O33" s="15">
        <v>2363387</v>
      </c>
      <c r="P33" s="15">
        <v>77480</v>
      </c>
      <c r="Q33" s="15">
        <v>1636891</v>
      </c>
      <c r="R33" s="15">
        <v>94775</v>
      </c>
      <c r="S33" s="15" t="s">
        <v>8</v>
      </c>
      <c r="T33" s="15" t="s">
        <v>8</v>
      </c>
      <c r="U33" s="18">
        <v>273000</v>
      </c>
    </row>
    <row r="34" spans="1:21">
      <c r="A34" s="13">
        <v>2014</v>
      </c>
      <c r="B34" s="14" t="s">
        <v>164</v>
      </c>
      <c r="C34" s="14">
        <v>32140</v>
      </c>
      <c r="D34" s="14" t="s">
        <v>323</v>
      </c>
      <c r="E34" s="14" t="s">
        <v>335</v>
      </c>
      <c r="F34" s="15">
        <v>19325903</v>
      </c>
      <c r="G34" s="15">
        <v>18063098</v>
      </c>
      <c r="H34" s="15">
        <v>11387041</v>
      </c>
      <c r="I34" s="15">
        <v>4883490</v>
      </c>
      <c r="J34" s="15">
        <v>2272499</v>
      </c>
      <c r="K34" s="15">
        <v>4231052</v>
      </c>
      <c r="L34" s="15">
        <v>11292360</v>
      </c>
      <c r="M34" s="15">
        <v>4414090</v>
      </c>
      <c r="N34" s="15">
        <v>1970901</v>
      </c>
      <c r="O34" s="15">
        <v>4907369</v>
      </c>
      <c r="P34" s="15">
        <v>2579975</v>
      </c>
      <c r="Q34" s="15">
        <v>2389695</v>
      </c>
      <c r="R34" s="15">
        <v>191611</v>
      </c>
      <c r="S34" s="15" t="s">
        <v>8</v>
      </c>
      <c r="T34" s="15">
        <v>253276</v>
      </c>
      <c r="U34" s="18">
        <v>690695</v>
      </c>
    </row>
    <row r="35" spans="1:21">
      <c r="A35" s="13">
        <v>2014</v>
      </c>
      <c r="B35" s="14" t="s">
        <v>11</v>
      </c>
      <c r="C35" s="14">
        <v>32158</v>
      </c>
      <c r="D35" s="14" t="s">
        <v>323</v>
      </c>
      <c r="E35" s="14" t="s">
        <v>336</v>
      </c>
      <c r="F35" s="15">
        <v>80513037</v>
      </c>
      <c r="G35" s="15">
        <v>83956757</v>
      </c>
      <c r="H35" s="15">
        <v>13715425</v>
      </c>
      <c r="I35" s="15">
        <v>7745956</v>
      </c>
      <c r="J35" s="15">
        <v>2004158</v>
      </c>
      <c r="K35" s="15">
        <v>3965311</v>
      </c>
      <c r="L35" s="15">
        <v>14217127</v>
      </c>
      <c r="M35" s="15">
        <v>6414909</v>
      </c>
      <c r="N35" s="15">
        <v>2441577</v>
      </c>
      <c r="O35" s="15">
        <v>5360641</v>
      </c>
      <c r="P35" s="15">
        <v>4080706</v>
      </c>
      <c r="Q35" s="15">
        <v>8853506</v>
      </c>
      <c r="R35" s="15">
        <v>77695</v>
      </c>
      <c r="S35" s="15" t="s">
        <v>8</v>
      </c>
      <c r="T35" s="15">
        <v>1415831</v>
      </c>
      <c r="U35" s="18">
        <v>1927083</v>
      </c>
    </row>
    <row r="36" spans="1:21">
      <c r="A36" s="13">
        <v>2014</v>
      </c>
      <c r="B36" s="14" t="s">
        <v>164</v>
      </c>
      <c r="C36" s="14">
        <v>32166</v>
      </c>
      <c r="D36" s="14" t="s">
        <v>323</v>
      </c>
      <c r="E36" s="14" t="s">
        <v>337</v>
      </c>
      <c r="F36" s="15">
        <v>14903304</v>
      </c>
      <c r="G36" s="15">
        <v>14362106</v>
      </c>
      <c r="H36" s="15">
        <v>1767869</v>
      </c>
      <c r="I36" s="15">
        <v>1142800</v>
      </c>
      <c r="J36" s="15">
        <v>258097</v>
      </c>
      <c r="K36" s="15">
        <v>366972</v>
      </c>
      <c r="L36" s="15">
        <v>2083967</v>
      </c>
      <c r="M36" s="15">
        <v>1355831</v>
      </c>
      <c r="N36" s="15">
        <v>258013</v>
      </c>
      <c r="O36" s="15">
        <v>470123</v>
      </c>
      <c r="P36" s="15">
        <v>1194731</v>
      </c>
      <c r="Q36" s="15">
        <v>1626312</v>
      </c>
      <c r="R36" s="15">
        <v>28635</v>
      </c>
      <c r="S36" s="15" t="s">
        <v>8</v>
      </c>
      <c r="T36" s="15" t="s">
        <v>8</v>
      </c>
      <c r="U36" s="18">
        <v>300280</v>
      </c>
    </row>
    <row r="37" spans="1:21">
      <c r="A37" s="13">
        <v>2014</v>
      </c>
      <c r="B37" s="14" t="s">
        <v>167</v>
      </c>
      <c r="C37" s="14">
        <v>33014</v>
      </c>
      <c r="D37" s="14" t="s">
        <v>323</v>
      </c>
      <c r="E37" s="14" t="s">
        <v>338</v>
      </c>
      <c r="F37" s="15">
        <v>8440327</v>
      </c>
      <c r="G37" s="15">
        <v>8095740</v>
      </c>
      <c r="H37" s="15">
        <v>1524469</v>
      </c>
      <c r="I37" s="15">
        <v>1133965</v>
      </c>
      <c r="J37" s="15">
        <v>36060</v>
      </c>
      <c r="K37" s="15">
        <v>354444</v>
      </c>
      <c r="L37" s="15">
        <v>1498832</v>
      </c>
      <c r="M37" s="15">
        <v>1133550</v>
      </c>
      <c r="N37" s="15">
        <v>36046</v>
      </c>
      <c r="O37" s="15">
        <v>329236</v>
      </c>
      <c r="P37" s="15">
        <v>151925</v>
      </c>
      <c r="Q37" s="15">
        <v>1390979</v>
      </c>
      <c r="R37" s="15">
        <v>16004</v>
      </c>
      <c r="S37" s="15" t="s">
        <v>8</v>
      </c>
      <c r="T37" s="15" t="s">
        <v>8</v>
      </c>
      <c r="U37" s="18">
        <v>476473</v>
      </c>
    </row>
    <row r="38" spans="1:21">
      <c r="A38" s="13">
        <v>2014</v>
      </c>
      <c r="B38" s="14" t="s">
        <v>167</v>
      </c>
      <c r="C38" s="14">
        <v>33022</v>
      </c>
      <c r="D38" s="14" t="s">
        <v>323</v>
      </c>
      <c r="E38" s="14" t="s">
        <v>339</v>
      </c>
      <c r="F38" s="15">
        <v>5610680</v>
      </c>
      <c r="G38" s="15">
        <v>5665994</v>
      </c>
      <c r="H38" s="15">
        <v>4730474</v>
      </c>
      <c r="I38" s="15">
        <v>922740</v>
      </c>
      <c r="J38" s="15">
        <v>610588</v>
      </c>
      <c r="K38" s="15">
        <v>3197146</v>
      </c>
      <c r="L38" s="15">
        <v>4433948</v>
      </c>
      <c r="M38" s="15">
        <v>722600</v>
      </c>
      <c r="N38" s="15">
        <v>510419</v>
      </c>
      <c r="O38" s="15">
        <v>3200929</v>
      </c>
      <c r="P38" s="15">
        <v>60359</v>
      </c>
      <c r="Q38" s="15">
        <v>1082547</v>
      </c>
      <c r="R38" s="15" t="s">
        <v>8</v>
      </c>
      <c r="S38" s="15" t="s">
        <v>8</v>
      </c>
      <c r="T38" s="15">
        <v>503671</v>
      </c>
      <c r="U38" s="18">
        <v>98600</v>
      </c>
    </row>
    <row r="39" spans="1:21">
      <c r="A39" s="13">
        <v>2014</v>
      </c>
      <c r="B39" s="14" t="s">
        <v>167</v>
      </c>
      <c r="C39" s="14">
        <v>33031</v>
      </c>
      <c r="D39" s="14" t="s">
        <v>323</v>
      </c>
      <c r="E39" s="14" t="s">
        <v>340</v>
      </c>
      <c r="F39" s="15">
        <v>9407719</v>
      </c>
      <c r="G39" s="15">
        <v>9719996</v>
      </c>
      <c r="H39" s="15">
        <v>1636053</v>
      </c>
      <c r="I39" s="15">
        <v>1245238</v>
      </c>
      <c r="J39" s="15">
        <v>119932</v>
      </c>
      <c r="K39" s="15">
        <v>270883</v>
      </c>
      <c r="L39" s="15">
        <v>1652542</v>
      </c>
      <c r="M39" s="15">
        <v>1276223</v>
      </c>
      <c r="N39" s="15">
        <v>99214</v>
      </c>
      <c r="O39" s="15">
        <v>277105</v>
      </c>
      <c r="P39" s="15">
        <v>759029</v>
      </c>
      <c r="Q39" s="15">
        <v>919791</v>
      </c>
      <c r="R39" s="15">
        <v>98084</v>
      </c>
      <c r="S39" s="15" t="s">
        <v>8</v>
      </c>
      <c r="T39" s="15" t="s">
        <v>8</v>
      </c>
      <c r="U39" s="18">
        <v>144106</v>
      </c>
    </row>
    <row r="40" spans="1:21">
      <c r="A40" s="13">
        <v>2014</v>
      </c>
      <c r="B40" s="14" t="s">
        <v>167</v>
      </c>
      <c r="C40" s="14">
        <v>33219</v>
      </c>
      <c r="D40" s="14" t="s">
        <v>323</v>
      </c>
      <c r="E40" s="14" t="s">
        <v>341</v>
      </c>
      <c r="F40" s="15">
        <v>11128625</v>
      </c>
      <c r="G40" s="15">
        <v>10753091</v>
      </c>
      <c r="H40" s="15">
        <v>2023484</v>
      </c>
      <c r="I40" s="15">
        <v>704395</v>
      </c>
      <c r="J40" s="15">
        <v>408324</v>
      </c>
      <c r="K40" s="15">
        <v>910765</v>
      </c>
      <c r="L40" s="15">
        <v>1931089</v>
      </c>
      <c r="M40" s="15">
        <v>588195</v>
      </c>
      <c r="N40" s="15">
        <v>382357</v>
      </c>
      <c r="O40" s="15">
        <v>960537</v>
      </c>
      <c r="P40" s="15">
        <v>4861963</v>
      </c>
      <c r="Q40" s="15">
        <v>2110693</v>
      </c>
      <c r="R40" s="15" t="s">
        <v>8</v>
      </c>
      <c r="S40" s="15" t="s">
        <v>8</v>
      </c>
      <c r="T40" s="15" t="s">
        <v>8</v>
      </c>
      <c r="U40" s="18">
        <v>1057200</v>
      </c>
    </row>
    <row r="41" spans="1:21">
      <c r="A41" s="13">
        <v>2014</v>
      </c>
      <c r="B41" s="14" t="s">
        <v>167</v>
      </c>
      <c r="C41" s="14">
        <v>33227</v>
      </c>
      <c r="D41" s="14" t="s">
        <v>323</v>
      </c>
      <c r="E41" s="14" t="s">
        <v>342</v>
      </c>
      <c r="F41" s="15">
        <v>12910580</v>
      </c>
      <c r="G41" s="15">
        <v>12601164</v>
      </c>
      <c r="H41" s="15">
        <v>2560568</v>
      </c>
      <c r="I41" s="15">
        <v>1907359</v>
      </c>
      <c r="J41" s="15">
        <v>181721</v>
      </c>
      <c r="K41" s="15">
        <v>471488</v>
      </c>
      <c r="L41" s="15">
        <v>3018909</v>
      </c>
      <c r="M41" s="15">
        <v>2249795</v>
      </c>
      <c r="N41" s="15">
        <v>181639</v>
      </c>
      <c r="O41" s="15">
        <v>587475</v>
      </c>
      <c r="P41" s="15">
        <v>6436024</v>
      </c>
      <c r="Q41" s="15">
        <v>1208711</v>
      </c>
      <c r="R41" s="15">
        <v>2668</v>
      </c>
      <c r="S41" s="15" t="s">
        <v>8</v>
      </c>
      <c r="T41" s="15" t="s">
        <v>8</v>
      </c>
      <c r="U41" s="18">
        <v>520007</v>
      </c>
    </row>
    <row r="42" spans="1:21">
      <c r="A42" s="13">
        <v>2014</v>
      </c>
      <c r="B42" s="14" t="s">
        <v>167</v>
      </c>
      <c r="C42" s="14">
        <v>33669</v>
      </c>
      <c r="D42" s="14" t="s">
        <v>323</v>
      </c>
      <c r="E42" s="14" t="s">
        <v>343</v>
      </c>
      <c r="F42" s="15">
        <v>7764727</v>
      </c>
      <c r="G42" s="15">
        <v>7379195</v>
      </c>
      <c r="H42" s="15">
        <v>2606067</v>
      </c>
      <c r="I42" s="15">
        <v>1789981</v>
      </c>
      <c r="J42" s="15">
        <v>11</v>
      </c>
      <c r="K42" s="15">
        <v>816075</v>
      </c>
      <c r="L42" s="15">
        <v>3251077</v>
      </c>
      <c r="M42" s="15">
        <v>1951174</v>
      </c>
      <c r="N42" s="15">
        <v>11</v>
      </c>
      <c r="O42" s="15">
        <v>1299892</v>
      </c>
      <c r="P42" s="15">
        <v>434080</v>
      </c>
      <c r="Q42" s="15">
        <v>2672404</v>
      </c>
      <c r="R42" s="15" t="s">
        <v>8</v>
      </c>
      <c r="S42" s="15" t="s">
        <v>8</v>
      </c>
      <c r="T42" s="15">
        <v>1789432</v>
      </c>
      <c r="U42" s="18">
        <v>294357</v>
      </c>
    </row>
    <row r="43" spans="1:21">
      <c r="A43" s="13">
        <v>2014</v>
      </c>
      <c r="B43" s="14" t="s">
        <v>167</v>
      </c>
      <c r="C43" s="14">
        <v>33812</v>
      </c>
      <c r="D43" s="14" t="s">
        <v>323</v>
      </c>
      <c r="E43" s="14" t="s">
        <v>344</v>
      </c>
      <c r="F43" s="15">
        <v>9154100</v>
      </c>
      <c r="G43" s="15">
        <v>9699907</v>
      </c>
      <c r="H43" s="15">
        <v>2635369</v>
      </c>
      <c r="I43" s="15">
        <v>2071631</v>
      </c>
      <c r="J43" s="15">
        <v>21468</v>
      </c>
      <c r="K43" s="15">
        <v>542270</v>
      </c>
      <c r="L43" s="15">
        <v>2497240</v>
      </c>
      <c r="M43" s="15">
        <v>1894906</v>
      </c>
      <c r="N43" s="15">
        <v>21021</v>
      </c>
      <c r="O43" s="15">
        <v>581313</v>
      </c>
      <c r="P43" s="15">
        <v>101919</v>
      </c>
      <c r="Q43" s="15">
        <v>1029267</v>
      </c>
      <c r="R43" s="15">
        <v>5224</v>
      </c>
      <c r="S43" s="15" t="s">
        <v>8</v>
      </c>
      <c r="T43" s="15" t="s">
        <v>8</v>
      </c>
      <c r="U43" s="18">
        <v>426181</v>
      </c>
    </row>
    <row r="44" spans="1:21">
      <c r="A44" s="13">
        <v>2014</v>
      </c>
      <c r="B44" s="14" t="s">
        <v>167</v>
      </c>
      <c r="C44" s="14">
        <v>34029</v>
      </c>
      <c r="D44" s="14" t="s">
        <v>323</v>
      </c>
      <c r="E44" s="14" t="s">
        <v>345</v>
      </c>
      <c r="F44" s="15">
        <v>5009168</v>
      </c>
      <c r="G44" s="15">
        <v>5155753</v>
      </c>
      <c r="H44" s="15">
        <v>1716443</v>
      </c>
      <c r="I44" s="15">
        <v>1082278</v>
      </c>
      <c r="J44" s="15">
        <v>33519</v>
      </c>
      <c r="K44" s="15">
        <v>600646</v>
      </c>
      <c r="L44" s="15">
        <v>1576160</v>
      </c>
      <c r="M44" s="15">
        <v>982888</v>
      </c>
      <c r="N44" s="15">
        <v>33479</v>
      </c>
      <c r="O44" s="15">
        <v>559793</v>
      </c>
      <c r="P44" s="15">
        <v>8155</v>
      </c>
      <c r="Q44" s="15">
        <v>395636</v>
      </c>
      <c r="R44" s="15">
        <v>2131</v>
      </c>
      <c r="S44" s="15" t="s">
        <v>8</v>
      </c>
      <c r="T44" s="15" t="s">
        <v>8</v>
      </c>
      <c r="U44" s="18">
        <v>188579</v>
      </c>
    </row>
    <row r="45" spans="1:21">
      <c r="A45" s="13">
        <v>2014</v>
      </c>
      <c r="B45" s="14" t="s">
        <v>167</v>
      </c>
      <c r="C45" s="14">
        <v>34410</v>
      </c>
      <c r="D45" s="14" t="s">
        <v>323</v>
      </c>
      <c r="E45" s="14" t="s">
        <v>346</v>
      </c>
      <c r="F45" s="15">
        <v>5895628</v>
      </c>
      <c r="G45" s="15">
        <v>5183476</v>
      </c>
      <c r="H45" s="15">
        <v>3376836</v>
      </c>
      <c r="I45" s="15">
        <v>1787174</v>
      </c>
      <c r="J45" s="15">
        <v>1091487</v>
      </c>
      <c r="K45" s="15">
        <v>498175</v>
      </c>
      <c r="L45" s="15">
        <v>3269325</v>
      </c>
      <c r="M45" s="15">
        <v>1492210</v>
      </c>
      <c r="N45" s="15">
        <v>1091125</v>
      </c>
      <c r="O45" s="15">
        <v>685990</v>
      </c>
      <c r="P45" s="15">
        <v>3247</v>
      </c>
      <c r="Q45" s="15">
        <v>453423</v>
      </c>
      <c r="R45" s="15" t="s">
        <v>8</v>
      </c>
      <c r="S45" s="15" t="s">
        <v>8</v>
      </c>
      <c r="T45" s="15" t="s">
        <v>8</v>
      </c>
      <c r="U45" s="18">
        <v>66281</v>
      </c>
    </row>
    <row r="46" spans="1:21">
      <c r="A46" s="13">
        <v>2014</v>
      </c>
      <c r="B46" s="14" t="s">
        <v>167</v>
      </c>
      <c r="C46" s="14">
        <v>34614</v>
      </c>
      <c r="D46" s="14" t="s">
        <v>323</v>
      </c>
      <c r="E46" s="14" t="s">
        <v>347</v>
      </c>
      <c r="F46" s="15">
        <v>5924096</v>
      </c>
      <c r="G46" s="15">
        <v>6180779</v>
      </c>
      <c r="H46" s="15">
        <v>59878037</v>
      </c>
      <c r="I46" s="15">
        <v>4331770</v>
      </c>
      <c r="J46" s="15">
        <v>661100</v>
      </c>
      <c r="K46" s="15">
        <v>54885167</v>
      </c>
      <c r="L46" s="15">
        <v>62014682</v>
      </c>
      <c r="M46" s="15">
        <v>4328977</v>
      </c>
      <c r="N46" s="15">
        <v>660031</v>
      </c>
      <c r="O46" s="15">
        <v>57025674</v>
      </c>
      <c r="P46" s="15">
        <v>41724261</v>
      </c>
      <c r="Q46" s="15">
        <v>948522</v>
      </c>
      <c r="R46" s="15">
        <v>16994</v>
      </c>
      <c r="S46" s="15" t="s">
        <v>8</v>
      </c>
      <c r="T46" s="15" t="s">
        <v>8</v>
      </c>
      <c r="U46" s="18">
        <v>366677</v>
      </c>
    </row>
    <row r="47" spans="1:21">
      <c r="A47" s="13">
        <v>2014</v>
      </c>
      <c r="B47" s="14" t="s">
        <v>167</v>
      </c>
      <c r="C47" s="14">
        <v>34827</v>
      </c>
      <c r="D47" s="14" t="s">
        <v>323</v>
      </c>
      <c r="E47" s="14" t="s">
        <v>348</v>
      </c>
      <c r="F47" s="15">
        <v>7090877</v>
      </c>
      <c r="G47" s="15">
        <v>7375222</v>
      </c>
      <c r="H47" s="15">
        <v>62277895</v>
      </c>
      <c r="I47" s="15">
        <v>2642901</v>
      </c>
      <c r="J47" s="15">
        <v>482039</v>
      </c>
      <c r="K47" s="15">
        <v>59152955</v>
      </c>
      <c r="L47" s="15">
        <v>64450804</v>
      </c>
      <c r="M47" s="15">
        <v>3186465</v>
      </c>
      <c r="N47" s="15">
        <v>487967</v>
      </c>
      <c r="O47" s="15">
        <v>60776372</v>
      </c>
      <c r="P47" s="15">
        <v>50135369</v>
      </c>
      <c r="Q47" s="15">
        <v>1548300</v>
      </c>
      <c r="R47" s="15">
        <v>15369</v>
      </c>
      <c r="S47" s="15" t="s">
        <v>8</v>
      </c>
      <c r="T47" s="15" t="s">
        <v>8</v>
      </c>
      <c r="U47" s="18">
        <v>753764</v>
      </c>
    </row>
    <row r="48" spans="1:21">
      <c r="A48" s="13">
        <v>2014</v>
      </c>
      <c r="B48" s="14" t="s">
        <v>167</v>
      </c>
      <c r="C48" s="14">
        <v>34835</v>
      </c>
      <c r="D48" s="14" t="s">
        <v>323</v>
      </c>
      <c r="E48" s="14" t="s">
        <v>349</v>
      </c>
      <c r="F48" s="15">
        <v>12590265</v>
      </c>
      <c r="G48" s="15">
        <v>12035068</v>
      </c>
      <c r="H48" s="15">
        <v>8879088</v>
      </c>
      <c r="I48" s="15">
        <v>2550000</v>
      </c>
      <c r="J48" s="15">
        <v>2076891</v>
      </c>
      <c r="K48" s="15">
        <v>4252197</v>
      </c>
      <c r="L48" s="15">
        <v>8489151</v>
      </c>
      <c r="M48" s="15">
        <v>1705434</v>
      </c>
      <c r="N48" s="15">
        <v>1975417</v>
      </c>
      <c r="O48" s="15">
        <v>4808300</v>
      </c>
      <c r="P48" s="15">
        <v>3172084</v>
      </c>
      <c r="Q48" s="15">
        <v>786424</v>
      </c>
      <c r="R48" s="15" t="s">
        <v>8</v>
      </c>
      <c r="S48" s="15" t="s">
        <v>8</v>
      </c>
      <c r="T48" s="15" t="s">
        <v>8</v>
      </c>
      <c r="U48" s="18">
        <v>128242</v>
      </c>
    </row>
    <row r="49" spans="1:21">
      <c r="A49" s="13">
        <v>2014</v>
      </c>
      <c r="B49" s="14" t="s">
        <v>167</v>
      </c>
      <c r="C49" s="14">
        <v>34843</v>
      </c>
      <c r="D49" s="14" t="s">
        <v>323</v>
      </c>
      <c r="E49" s="14" t="s">
        <v>350</v>
      </c>
      <c r="F49" s="15">
        <v>4626836</v>
      </c>
      <c r="G49" s="15">
        <v>4753739</v>
      </c>
      <c r="H49" s="15">
        <v>14192973</v>
      </c>
      <c r="I49" s="15">
        <v>3329535</v>
      </c>
      <c r="J49" s="15">
        <v>203306</v>
      </c>
      <c r="K49" s="15">
        <v>10660132</v>
      </c>
      <c r="L49" s="15">
        <v>16463959</v>
      </c>
      <c r="M49" s="15">
        <v>3059960</v>
      </c>
      <c r="N49" s="15">
        <v>232961</v>
      </c>
      <c r="O49" s="15">
        <v>13171038</v>
      </c>
      <c r="P49" s="15">
        <v>363128</v>
      </c>
      <c r="Q49" s="15">
        <v>1110757</v>
      </c>
      <c r="R49" s="15" t="s">
        <v>8</v>
      </c>
      <c r="S49" s="15" t="s">
        <v>8</v>
      </c>
      <c r="T49" s="15" t="s">
        <v>8</v>
      </c>
      <c r="U49" s="18">
        <v>161571</v>
      </c>
    </row>
    <row r="50" spans="1:21">
      <c r="A50" s="13">
        <v>2014</v>
      </c>
      <c r="B50" s="14" t="s">
        <v>167</v>
      </c>
      <c r="C50" s="14">
        <v>34851</v>
      </c>
      <c r="D50" s="14" t="s">
        <v>323</v>
      </c>
      <c r="E50" s="14" t="s">
        <v>351</v>
      </c>
      <c r="F50" s="15">
        <v>3531436</v>
      </c>
      <c r="G50" s="15">
        <v>3603572</v>
      </c>
      <c r="H50" s="15">
        <v>1698190</v>
      </c>
      <c r="I50" s="15">
        <v>1144368</v>
      </c>
      <c r="J50" s="15">
        <v>247321</v>
      </c>
      <c r="K50" s="15">
        <v>306501</v>
      </c>
      <c r="L50" s="15">
        <v>1634616</v>
      </c>
      <c r="M50" s="15">
        <v>1046391</v>
      </c>
      <c r="N50" s="15">
        <v>231463</v>
      </c>
      <c r="O50" s="15">
        <v>356762</v>
      </c>
      <c r="P50" s="15">
        <v>355149</v>
      </c>
      <c r="Q50" s="15">
        <v>207920</v>
      </c>
      <c r="R50" s="15" t="s">
        <v>8</v>
      </c>
      <c r="S50" s="15" t="s">
        <v>8</v>
      </c>
      <c r="T50" s="15" t="s">
        <v>8</v>
      </c>
      <c r="U50" s="18">
        <v>15575</v>
      </c>
    </row>
    <row r="51" spans="1:21">
      <c r="A51" s="13">
        <v>2014</v>
      </c>
      <c r="B51" s="14" t="s">
        <v>167</v>
      </c>
      <c r="C51" s="14">
        <v>35017</v>
      </c>
      <c r="D51" s="14" t="s">
        <v>323</v>
      </c>
      <c r="E51" s="14" t="s">
        <v>352</v>
      </c>
      <c r="F51" s="15">
        <v>6940875</v>
      </c>
      <c r="G51" s="15">
        <v>6910232</v>
      </c>
      <c r="H51" s="15">
        <v>2216135</v>
      </c>
      <c r="I51" s="15">
        <v>1555720</v>
      </c>
      <c r="J51" s="15">
        <v>59595</v>
      </c>
      <c r="K51" s="15">
        <v>600820</v>
      </c>
      <c r="L51" s="15">
        <v>2460325</v>
      </c>
      <c r="M51" s="15">
        <v>1292570</v>
      </c>
      <c r="N51" s="15">
        <v>62976</v>
      </c>
      <c r="O51" s="15">
        <v>1104779</v>
      </c>
      <c r="P51" s="15">
        <v>370371</v>
      </c>
      <c r="Q51" s="15">
        <v>746949</v>
      </c>
      <c r="R51" s="15">
        <v>140002</v>
      </c>
      <c r="S51" s="15" t="s">
        <v>8</v>
      </c>
      <c r="T51" s="15" t="s">
        <v>8</v>
      </c>
      <c r="U51" s="18">
        <v>66757</v>
      </c>
    </row>
    <row r="52" spans="1:21">
      <c r="A52" s="13">
        <v>2014</v>
      </c>
      <c r="B52" s="14" t="s">
        <v>167</v>
      </c>
      <c r="C52" s="14">
        <v>35033</v>
      </c>
      <c r="D52" s="14" t="s">
        <v>323</v>
      </c>
      <c r="E52" s="14" t="s">
        <v>353</v>
      </c>
      <c r="F52" s="15">
        <v>3005398</v>
      </c>
      <c r="G52" s="15">
        <v>2815528</v>
      </c>
      <c r="H52" s="15">
        <v>11394856</v>
      </c>
      <c r="I52" s="15">
        <v>1849020</v>
      </c>
      <c r="J52" s="15">
        <v>237378</v>
      </c>
      <c r="K52" s="15">
        <v>9308458</v>
      </c>
      <c r="L52" s="15">
        <v>10822578</v>
      </c>
      <c r="M52" s="15">
        <v>1768966</v>
      </c>
      <c r="N52" s="15">
        <v>254390</v>
      </c>
      <c r="O52" s="15">
        <v>8799222</v>
      </c>
      <c r="P52" s="15">
        <v>3510753</v>
      </c>
      <c r="Q52" s="15">
        <v>427736</v>
      </c>
      <c r="R52" s="15" t="s">
        <v>8</v>
      </c>
      <c r="S52" s="15" t="s">
        <v>8</v>
      </c>
      <c r="T52" s="15" t="s">
        <v>8</v>
      </c>
      <c r="U52" s="18">
        <v>143357</v>
      </c>
    </row>
    <row r="53" spans="1:21">
      <c r="A53" s="13">
        <v>2014</v>
      </c>
      <c r="B53" s="14" t="s">
        <v>167</v>
      </c>
      <c r="C53" s="14">
        <v>35068</v>
      </c>
      <c r="D53" s="14" t="s">
        <v>323</v>
      </c>
      <c r="E53" s="14" t="s">
        <v>354</v>
      </c>
      <c r="F53" s="15">
        <v>3983348</v>
      </c>
      <c r="G53" s="15">
        <v>3900725</v>
      </c>
      <c r="H53" s="15">
        <v>4183166</v>
      </c>
      <c r="I53" s="15">
        <v>3279190</v>
      </c>
      <c r="J53" s="15">
        <v>276174</v>
      </c>
      <c r="K53" s="15">
        <v>627802</v>
      </c>
      <c r="L53" s="15">
        <v>3673626</v>
      </c>
      <c r="M53" s="15">
        <v>2792599</v>
      </c>
      <c r="N53" s="15">
        <v>276059</v>
      </c>
      <c r="O53" s="15">
        <v>604968</v>
      </c>
      <c r="P53" s="15">
        <v>43291</v>
      </c>
      <c r="Q53" s="15">
        <v>408797</v>
      </c>
      <c r="R53" s="15">
        <v>6188</v>
      </c>
      <c r="S53" s="15" t="s">
        <v>8</v>
      </c>
      <c r="T53" s="15" t="s">
        <v>8</v>
      </c>
      <c r="U53" s="18">
        <v>113037</v>
      </c>
    </row>
    <row r="54" spans="1:21">
      <c r="A54" s="13">
        <v>2014</v>
      </c>
      <c r="B54" s="14" t="s">
        <v>167</v>
      </c>
      <c r="C54" s="14">
        <v>35076</v>
      </c>
      <c r="D54" s="14" t="s">
        <v>323</v>
      </c>
      <c r="E54" s="14" t="s">
        <v>355</v>
      </c>
      <c r="F54" s="15">
        <v>14496251</v>
      </c>
      <c r="G54" s="15">
        <v>13279907</v>
      </c>
      <c r="H54" s="15">
        <v>5474785</v>
      </c>
      <c r="I54" s="15">
        <v>1827687</v>
      </c>
      <c r="J54" s="15">
        <v>664339</v>
      </c>
      <c r="K54" s="15">
        <v>2982759</v>
      </c>
      <c r="L54" s="15">
        <v>5567608</v>
      </c>
      <c r="M54" s="15">
        <v>1574363</v>
      </c>
      <c r="N54" s="15">
        <v>675109</v>
      </c>
      <c r="O54" s="15">
        <v>3318136</v>
      </c>
      <c r="P54" s="15">
        <v>25799</v>
      </c>
      <c r="Q54" s="15">
        <v>1351921</v>
      </c>
      <c r="R54" s="15">
        <v>144000</v>
      </c>
      <c r="S54" s="15" t="s">
        <v>8</v>
      </c>
      <c r="T54" s="15">
        <v>254499</v>
      </c>
      <c r="U54" s="18">
        <v>286519</v>
      </c>
    </row>
    <row r="55" spans="1:21">
      <c r="A55" s="13">
        <v>2014</v>
      </c>
      <c r="B55" s="14" t="s">
        <v>167</v>
      </c>
      <c r="C55" s="14">
        <v>35246</v>
      </c>
      <c r="D55" s="14" t="s">
        <v>323</v>
      </c>
      <c r="E55" s="14" t="s">
        <v>356</v>
      </c>
      <c r="F55" s="15">
        <v>8288281</v>
      </c>
      <c r="G55" s="15">
        <v>8578207</v>
      </c>
      <c r="H55" s="15">
        <v>2287188</v>
      </c>
      <c r="I55" s="15">
        <v>1514922</v>
      </c>
      <c r="J55" s="15">
        <v>361667</v>
      </c>
      <c r="K55" s="15">
        <v>410599</v>
      </c>
      <c r="L55" s="15">
        <v>2180150</v>
      </c>
      <c r="M55" s="15">
        <v>1433515</v>
      </c>
      <c r="N55" s="15">
        <v>362604</v>
      </c>
      <c r="O55" s="15">
        <v>384031</v>
      </c>
      <c r="P55" s="15">
        <v>379066</v>
      </c>
      <c r="Q55" s="15">
        <v>1057388</v>
      </c>
      <c r="R55" s="15">
        <v>66087</v>
      </c>
      <c r="S55" s="15" t="s">
        <v>8</v>
      </c>
      <c r="T55" s="15" t="s">
        <v>8</v>
      </c>
      <c r="U55" s="18">
        <v>327700</v>
      </c>
    </row>
    <row r="56" spans="1:21">
      <c r="A56" s="13">
        <v>2014</v>
      </c>
      <c r="B56" s="14" t="s">
        <v>5</v>
      </c>
      <c r="C56" s="14">
        <v>41009</v>
      </c>
      <c r="D56" s="14" t="s">
        <v>24</v>
      </c>
      <c r="E56" s="14" t="s">
        <v>25</v>
      </c>
      <c r="F56" s="15">
        <v>775535939</v>
      </c>
      <c r="G56" s="15">
        <v>761931131</v>
      </c>
      <c r="H56" s="15">
        <v>180908947</v>
      </c>
      <c r="I56" s="15">
        <v>29546525</v>
      </c>
      <c r="J56" s="15">
        <v>7550745</v>
      </c>
      <c r="K56" s="15">
        <v>143811677</v>
      </c>
      <c r="L56" s="15">
        <v>208244264</v>
      </c>
      <c r="M56" s="15">
        <v>29654613</v>
      </c>
      <c r="N56" s="15">
        <v>7013041</v>
      </c>
      <c r="O56" s="15">
        <v>171576610</v>
      </c>
      <c r="P56" s="15">
        <v>161395751</v>
      </c>
      <c r="Q56" s="15">
        <v>63365735</v>
      </c>
      <c r="R56" s="15">
        <v>989753</v>
      </c>
      <c r="S56" s="15">
        <v>20446556</v>
      </c>
      <c r="T56" s="15">
        <v>2230862</v>
      </c>
      <c r="U56" s="18">
        <v>11774005</v>
      </c>
    </row>
    <row r="57" spans="1:21">
      <c r="A57" s="13">
        <v>2014</v>
      </c>
      <c r="B57" s="14" t="s">
        <v>11</v>
      </c>
      <c r="C57" s="14">
        <v>42021</v>
      </c>
      <c r="D57" s="14" t="s">
        <v>24</v>
      </c>
      <c r="E57" s="14" t="s">
        <v>26</v>
      </c>
      <c r="F57" s="15">
        <v>69924375</v>
      </c>
      <c r="G57" s="15">
        <v>71165385</v>
      </c>
      <c r="H57" s="15">
        <v>215694524</v>
      </c>
      <c r="I57" s="15">
        <v>6831004</v>
      </c>
      <c r="J57" s="15">
        <v>2461646</v>
      </c>
      <c r="K57" s="15">
        <v>206401874</v>
      </c>
      <c r="L57" s="15">
        <v>212365460</v>
      </c>
      <c r="M57" s="15">
        <v>9400774</v>
      </c>
      <c r="N57" s="15">
        <v>2454380</v>
      </c>
      <c r="O57" s="15">
        <v>200510306</v>
      </c>
      <c r="P57" s="15">
        <v>58565498</v>
      </c>
      <c r="Q57" s="15">
        <v>21266102</v>
      </c>
      <c r="R57" s="15">
        <v>676443</v>
      </c>
      <c r="S57" s="15" t="s">
        <v>8</v>
      </c>
      <c r="T57" s="15">
        <v>1136435</v>
      </c>
      <c r="U57" s="18">
        <v>12409510</v>
      </c>
    </row>
    <row r="58" spans="1:21">
      <c r="A58" s="13">
        <v>2014</v>
      </c>
      <c r="B58" s="14" t="s">
        <v>11</v>
      </c>
      <c r="C58" s="14">
        <v>42153</v>
      </c>
      <c r="D58" s="14" t="s">
        <v>24</v>
      </c>
      <c r="E58" s="14" t="s">
        <v>27</v>
      </c>
      <c r="F58" s="15">
        <v>62955655</v>
      </c>
      <c r="G58" s="15">
        <v>63747685</v>
      </c>
      <c r="H58" s="15">
        <v>20172995</v>
      </c>
      <c r="I58" s="15">
        <v>12734170</v>
      </c>
      <c r="J58" s="15">
        <v>435948</v>
      </c>
      <c r="K58" s="15">
        <v>7002877</v>
      </c>
      <c r="L58" s="15">
        <v>19547034</v>
      </c>
      <c r="M58" s="15">
        <v>11525008</v>
      </c>
      <c r="N58" s="15">
        <v>435808</v>
      </c>
      <c r="O58" s="15">
        <v>7586218</v>
      </c>
      <c r="P58" s="15">
        <v>7099473</v>
      </c>
      <c r="Q58" s="15">
        <v>9626819</v>
      </c>
      <c r="R58" s="15">
        <v>79862</v>
      </c>
      <c r="S58" s="15" t="s">
        <v>8</v>
      </c>
      <c r="T58" s="15">
        <v>3348040</v>
      </c>
      <c r="U58" s="18">
        <v>1971607</v>
      </c>
    </row>
    <row r="59" spans="1:21">
      <c r="A59" s="13">
        <v>2014</v>
      </c>
      <c r="B59" s="14" t="s">
        <v>9</v>
      </c>
      <c r="C59" s="14">
        <v>52019</v>
      </c>
      <c r="D59" s="14" t="s">
        <v>28</v>
      </c>
      <c r="E59" s="14" t="s">
        <v>29</v>
      </c>
      <c r="F59" s="15">
        <v>141130304</v>
      </c>
      <c r="G59" s="15">
        <v>140103123</v>
      </c>
      <c r="H59" s="15">
        <v>31227829</v>
      </c>
      <c r="I59" s="15">
        <v>6519322</v>
      </c>
      <c r="J59" s="15">
        <v>8214017</v>
      </c>
      <c r="K59" s="15">
        <v>16494490</v>
      </c>
      <c r="L59" s="15">
        <v>31315281</v>
      </c>
      <c r="M59" s="15">
        <v>5773134</v>
      </c>
      <c r="N59" s="15">
        <v>8209664</v>
      </c>
      <c r="O59" s="15">
        <v>17332483</v>
      </c>
      <c r="P59" s="15">
        <v>8996927</v>
      </c>
      <c r="Q59" s="15">
        <v>15830687</v>
      </c>
      <c r="R59" s="15">
        <v>177480</v>
      </c>
      <c r="S59" s="15" t="s">
        <v>8</v>
      </c>
      <c r="T59" s="15" t="s">
        <v>8</v>
      </c>
      <c r="U59" s="18">
        <v>5057787</v>
      </c>
    </row>
    <row r="60" spans="1:21">
      <c r="A60" s="13">
        <v>2014</v>
      </c>
      <c r="B60" s="14" t="s">
        <v>22</v>
      </c>
      <c r="C60" s="14">
        <v>62014</v>
      </c>
      <c r="D60" s="14" t="s">
        <v>30</v>
      </c>
      <c r="E60" s="14" t="s">
        <v>31</v>
      </c>
      <c r="F60" s="15">
        <v>101013053</v>
      </c>
      <c r="G60" s="15">
        <v>99166874</v>
      </c>
      <c r="H60" s="15">
        <v>4897838</v>
      </c>
      <c r="I60" s="15">
        <v>2239178</v>
      </c>
      <c r="J60" s="15">
        <v>463406</v>
      </c>
      <c r="K60" s="15">
        <v>2195254</v>
      </c>
      <c r="L60" s="15">
        <v>4703500</v>
      </c>
      <c r="M60" s="15">
        <v>2401606</v>
      </c>
      <c r="N60" s="15">
        <v>507305</v>
      </c>
      <c r="O60" s="15">
        <v>1794589</v>
      </c>
      <c r="P60" s="15">
        <v>31275356</v>
      </c>
      <c r="Q60" s="15">
        <v>11876567</v>
      </c>
      <c r="R60" s="15">
        <v>14980</v>
      </c>
      <c r="S60" s="15" t="s">
        <v>8</v>
      </c>
      <c r="T60" s="15">
        <v>1077127</v>
      </c>
      <c r="U60" s="18">
        <v>3723465</v>
      </c>
    </row>
    <row r="61" spans="1:21">
      <c r="A61" s="13">
        <v>2014</v>
      </c>
      <c r="B61" s="14" t="s">
        <v>11</v>
      </c>
      <c r="C61" s="14">
        <v>62031</v>
      </c>
      <c r="D61" s="14" t="s">
        <v>30</v>
      </c>
      <c r="E61" s="14" t="s">
        <v>32</v>
      </c>
      <c r="F61" s="15">
        <v>75515165</v>
      </c>
      <c r="G61" s="15">
        <v>76254025</v>
      </c>
      <c r="H61" s="15">
        <v>14996195</v>
      </c>
      <c r="I61" s="15">
        <v>4985651</v>
      </c>
      <c r="J61" s="15">
        <v>2716544</v>
      </c>
      <c r="K61" s="15">
        <v>7294000</v>
      </c>
      <c r="L61" s="15">
        <v>13305822</v>
      </c>
      <c r="M61" s="15">
        <v>4363267</v>
      </c>
      <c r="N61" s="15">
        <v>2042795</v>
      </c>
      <c r="O61" s="15">
        <v>6899760</v>
      </c>
      <c r="P61" s="15">
        <v>7551821</v>
      </c>
      <c r="Q61" s="15">
        <v>9440976</v>
      </c>
      <c r="R61" s="15">
        <v>186686</v>
      </c>
      <c r="S61" s="15" t="s">
        <v>8</v>
      </c>
      <c r="T61" s="15">
        <v>1460505</v>
      </c>
      <c r="U61" s="18">
        <v>2739195</v>
      </c>
    </row>
    <row r="62" spans="1:21">
      <c r="A62" s="13">
        <v>2014</v>
      </c>
      <c r="B62" s="14" t="s">
        <v>11</v>
      </c>
      <c r="C62" s="14">
        <v>62049</v>
      </c>
      <c r="D62" s="14" t="s">
        <v>30</v>
      </c>
      <c r="E62" s="14" t="s">
        <v>33</v>
      </c>
      <c r="F62" s="15">
        <v>64085399</v>
      </c>
      <c r="G62" s="15">
        <v>66317121</v>
      </c>
      <c r="H62" s="15">
        <v>12773888</v>
      </c>
      <c r="I62" s="15">
        <v>3119469</v>
      </c>
      <c r="J62" s="15">
        <v>3134486</v>
      </c>
      <c r="K62" s="15">
        <v>6519933</v>
      </c>
      <c r="L62" s="15">
        <v>13769435</v>
      </c>
      <c r="M62" s="15">
        <v>3674480</v>
      </c>
      <c r="N62" s="15">
        <v>2989520</v>
      </c>
      <c r="O62" s="15">
        <v>7105435</v>
      </c>
      <c r="P62" s="15">
        <v>1556752</v>
      </c>
      <c r="Q62" s="15">
        <v>6764968</v>
      </c>
      <c r="R62" s="15">
        <v>164703</v>
      </c>
      <c r="S62" s="15">
        <v>238490</v>
      </c>
      <c r="T62" s="15">
        <v>251019</v>
      </c>
      <c r="U62" s="18">
        <v>2248264</v>
      </c>
    </row>
    <row r="63" spans="1:21">
      <c r="A63" s="13">
        <v>2014</v>
      </c>
      <c r="B63" s="14" t="s">
        <v>11</v>
      </c>
      <c r="C63" s="14">
        <v>72010</v>
      </c>
      <c r="D63" s="14" t="s">
        <v>34</v>
      </c>
      <c r="E63" s="14" t="s">
        <v>35</v>
      </c>
      <c r="F63" s="15">
        <v>85086435</v>
      </c>
      <c r="G63" s="15">
        <v>85711290</v>
      </c>
      <c r="H63" s="15">
        <v>20449687</v>
      </c>
      <c r="I63" s="15">
        <v>8240086</v>
      </c>
      <c r="J63" s="15">
        <v>1913928</v>
      </c>
      <c r="K63" s="15">
        <v>10295673</v>
      </c>
      <c r="L63" s="15">
        <v>21202986</v>
      </c>
      <c r="M63" s="15">
        <v>8238113</v>
      </c>
      <c r="N63" s="15">
        <v>1931441</v>
      </c>
      <c r="O63" s="15">
        <v>11033432</v>
      </c>
      <c r="P63" s="15">
        <v>77591355</v>
      </c>
      <c r="Q63" s="15">
        <v>12035902</v>
      </c>
      <c r="R63" s="15">
        <v>216765</v>
      </c>
      <c r="S63" s="15" t="s">
        <v>8</v>
      </c>
      <c r="T63" s="15" t="s">
        <v>8</v>
      </c>
      <c r="U63" s="18">
        <v>3429745</v>
      </c>
    </row>
    <row r="64" spans="1:21">
      <c r="A64" s="13">
        <v>2014</v>
      </c>
      <c r="B64" s="14" t="s">
        <v>11</v>
      </c>
      <c r="C64" s="14">
        <v>72028</v>
      </c>
      <c r="D64" s="14" t="s">
        <v>34</v>
      </c>
      <c r="E64" s="14" t="s">
        <v>36</v>
      </c>
      <c r="F64" s="15">
        <v>46900752</v>
      </c>
      <c r="G64" s="15">
        <v>47779486</v>
      </c>
      <c r="H64" s="15">
        <v>9812019</v>
      </c>
      <c r="I64" s="15">
        <v>3129948</v>
      </c>
      <c r="J64" s="15">
        <v>1201262</v>
      </c>
      <c r="K64" s="15">
        <v>5480809</v>
      </c>
      <c r="L64" s="15">
        <v>10188880</v>
      </c>
      <c r="M64" s="15">
        <v>2779106</v>
      </c>
      <c r="N64" s="15">
        <v>1175756</v>
      </c>
      <c r="O64" s="15">
        <v>6234018</v>
      </c>
      <c r="P64" s="15">
        <v>2678467</v>
      </c>
      <c r="Q64" s="15">
        <v>5469414</v>
      </c>
      <c r="R64" s="15">
        <v>94498</v>
      </c>
      <c r="S64" s="15" t="s">
        <v>8</v>
      </c>
      <c r="T64" s="15" t="s">
        <v>8</v>
      </c>
      <c r="U64" s="18">
        <v>938240</v>
      </c>
    </row>
    <row r="65" spans="1:21">
      <c r="A65" s="13">
        <v>2014</v>
      </c>
      <c r="B65" s="14" t="s">
        <v>9</v>
      </c>
      <c r="C65" s="14">
        <v>72036</v>
      </c>
      <c r="D65" s="14" t="s">
        <v>34</v>
      </c>
      <c r="E65" s="14" t="s">
        <v>37</v>
      </c>
      <c r="F65" s="15">
        <v>86412051</v>
      </c>
      <c r="G65" s="15">
        <v>87123231</v>
      </c>
      <c r="H65" s="15">
        <v>30224693</v>
      </c>
      <c r="I65" s="15">
        <v>12888445</v>
      </c>
      <c r="J65" s="15">
        <v>1025117</v>
      </c>
      <c r="K65" s="15">
        <v>16311131</v>
      </c>
      <c r="L65" s="15">
        <v>31460155</v>
      </c>
      <c r="M65" s="15">
        <v>12346639</v>
      </c>
      <c r="N65" s="15">
        <v>1924913</v>
      </c>
      <c r="O65" s="15">
        <v>17188603</v>
      </c>
      <c r="P65" s="15">
        <v>7671285</v>
      </c>
      <c r="Q65" s="15">
        <v>15464086</v>
      </c>
      <c r="R65" s="15">
        <v>217999</v>
      </c>
      <c r="S65" s="15" t="s">
        <v>8</v>
      </c>
      <c r="T65" s="15" t="s">
        <v>8</v>
      </c>
      <c r="U65" s="18">
        <v>4866531</v>
      </c>
    </row>
    <row r="66" spans="1:21">
      <c r="A66" s="13">
        <v>2014</v>
      </c>
      <c r="B66" s="14" t="s">
        <v>9</v>
      </c>
      <c r="C66" s="14">
        <v>72044</v>
      </c>
      <c r="D66" s="14" t="s">
        <v>34</v>
      </c>
      <c r="E66" s="14" t="s">
        <v>38</v>
      </c>
      <c r="F66" s="15">
        <v>127342413</v>
      </c>
      <c r="G66" s="15">
        <v>128491875</v>
      </c>
      <c r="H66" s="15">
        <v>83389962</v>
      </c>
      <c r="I66" s="15">
        <v>11816226</v>
      </c>
      <c r="J66" s="15">
        <v>2522378</v>
      </c>
      <c r="K66" s="15">
        <v>69051358</v>
      </c>
      <c r="L66" s="15">
        <v>86253064</v>
      </c>
      <c r="M66" s="15">
        <v>10631672</v>
      </c>
      <c r="N66" s="15">
        <v>2520801</v>
      </c>
      <c r="O66" s="15">
        <v>73100591</v>
      </c>
      <c r="P66" s="15">
        <v>18014828</v>
      </c>
      <c r="Q66" s="15">
        <v>18560067</v>
      </c>
      <c r="R66" s="15">
        <v>831346</v>
      </c>
      <c r="S66" s="15" t="s">
        <v>8</v>
      </c>
      <c r="T66" s="15">
        <v>2654031</v>
      </c>
      <c r="U66" s="18">
        <v>4299178</v>
      </c>
    </row>
    <row r="67" spans="1:21">
      <c r="A67" s="13">
        <v>2014</v>
      </c>
      <c r="B67" s="14" t="s">
        <v>22</v>
      </c>
      <c r="C67" s="14">
        <v>82015</v>
      </c>
      <c r="D67" s="14" t="s">
        <v>39</v>
      </c>
      <c r="E67" s="14" t="s">
        <v>40</v>
      </c>
      <c r="F67" s="15">
        <v>97090594</v>
      </c>
      <c r="G67" s="15">
        <v>95750523</v>
      </c>
      <c r="H67" s="15">
        <v>13954259</v>
      </c>
      <c r="I67" s="15">
        <v>9991352</v>
      </c>
      <c r="J67" s="15">
        <v>100445</v>
      </c>
      <c r="K67" s="15">
        <v>3862462</v>
      </c>
      <c r="L67" s="15">
        <v>12424177</v>
      </c>
      <c r="M67" s="15">
        <v>8312839</v>
      </c>
      <c r="N67" s="15">
        <v>100370</v>
      </c>
      <c r="O67" s="15">
        <v>4010968</v>
      </c>
      <c r="P67" s="15">
        <v>6357396</v>
      </c>
      <c r="Q67" s="15">
        <v>13520624</v>
      </c>
      <c r="R67" s="15">
        <v>108543</v>
      </c>
      <c r="S67" s="15" t="s">
        <v>8</v>
      </c>
      <c r="T67" s="15" t="s">
        <v>8</v>
      </c>
      <c r="U67" s="18">
        <v>5491113</v>
      </c>
    </row>
    <row r="68" spans="1:21">
      <c r="A68" s="13">
        <v>2014</v>
      </c>
      <c r="B68" s="14" t="s">
        <v>11</v>
      </c>
      <c r="C68" s="14">
        <v>82023</v>
      </c>
      <c r="D68" s="14" t="s">
        <v>39</v>
      </c>
      <c r="E68" s="14" t="s">
        <v>41</v>
      </c>
      <c r="F68" s="15">
        <v>49538986</v>
      </c>
      <c r="G68" s="15">
        <v>50456578</v>
      </c>
      <c r="H68" s="15">
        <v>24602262</v>
      </c>
      <c r="I68" s="15">
        <v>4841313</v>
      </c>
      <c r="J68" s="15">
        <v>13034273</v>
      </c>
      <c r="K68" s="15">
        <v>6726676</v>
      </c>
      <c r="L68" s="15">
        <v>23990448</v>
      </c>
      <c r="M68" s="15">
        <v>5144839</v>
      </c>
      <c r="N68" s="15">
        <v>12979386</v>
      </c>
      <c r="O68" s="15">
        <v>5866223</v>
      </c>
      <c r="P68" s="15">
        <v>3039036</v>
      </c>
      <c r="Q68" s="15">
        <v>7172292</v>
      </c>
      <c r="R68" s="15">
        <v>59391</v>
      </c>
      <c r="S68" s="15" t="s">
        <v>8</v>
      </c>
      <c r="T68" s="15" t="s">
        <v>8</v>
      </c>
      <c r="U68" s="18">
        <v>1400414</v>
      </c>
    </row>
    <row r="69" spans="1:21">
      <c r="A69" s="13">
        <v>2014</v>
      </c>
      <c r="B69" s="14" t="s">
        <v>11</v>
      </c>
      <c r="C69" s="14">
        <v>82031</v>
      </c>
      <c r="D69" s="14" t="s">
        <v>39</v>
      </c>
      <c r="E69" s="14" t="s">
        <v>42</v>
      </c>
      <c r="F69" s="15">
        <v>57946286</v>
      </c>
      <c r="G69" s="15">
        <v>52342064</v>
      </c>
      <c r="H69" s="15">
        <v>11991574</v>
      </c>
      <c r="I69" s="15">
        <v>5948390</v>
      </c>
      <c r="J69" s="15">
        <v>1813438</v>
      </c>
      <c r="K69" s="15">
        <v>4229746</v>
      </c>
      <c r="L69" s="15">
        <v>12555755</v>
      </c>
      <c r="M69" s="15">
        <v>5497617</v>
      </c>
      <c r="N69" s="15">
        <v>1812602</v>
      </c>
      <c r="O69" s="15">
        <v>5245536</v>
      </c>
      <c r="P69" s="15">
        <v>6298350</v>
      </c>
      <c r="Q69" s="15">
        <v>6501249</v>
      </c>
      <c r="R69" s="15">
        <v>19179</v>
      </c>
      <c r="S69" s="15" t="s">
        <v>8</v>
      </c>
      <c r="T69" s="15" t="s">
        <v>8</v>
      </c>
      <c r="U69" s="18">
        <v>1819260</v>
      </c>
    </row>
    <row r="70" spans="1:21">
      <c r="A70" s="13">
        <v>2014</v>
      </c>
      <c r="B70" s="14" t="s">
        <v>11</v>
      </c>
      <c r="C70" s="14">
        <v>82040</v>
      </c>
      <c r="D70" s="14" t="s">
        <v>39</v>
      </c>
      <c r="E70" s="14" t="s">
        <v>43</v>
      </c>
      <c r="F70" s="15">
        <v>63764900</v>
      </c>
      <c r="G70" s="15">
        <v>61240476</v>
      </c>
      <c r="H70" s="15">
        <v>6929682</v>
      </c>
      <c r="I70" s="15">
        <v>3221023</v>
      </c>
      <c r="J70" s="15">
        <v>623858</v>
      </c>
      <c r="K70" s="15">
        <v>3084801</v>
      </c>
      <c r="L70" s="15">
        <v>6719955</v>
      </c>
      <c r="M70" s="15">
        <v>2690950</v>
      </c>
      <c r="N70" s="15">
        <v>697884</v>
      </c>
      <c r="O70" s="15">
        <v>3331121</v>
      </c>
      <c r="P70" s="15">
        <v>4537203</v>
      </c>
      <c r="Q70" s="15">
        <v>5690356</v>
      </c>
      <c r="R70" s="15">
        <v>15856</v>
      </c>
      <c r="S70" s="15" t="s">
        <v>8</v>
      </c>
      <c r="T70" s="15" t="s">
        <v>8</v>
      </c>
      <c r="U70" s="18">
        <v>1824642</v>
      </c>
    </row>
    <row r="71" spans="1:21">
      <c r="A71" s="13">
        <v>2014</v>
      </c>
      <c r="B71" s="14" t="s">
        <v>11</v>
      </c>
      <c r="C71" s="14">
        <v>82171</v>
      </c>
      <c r="D71" s="14" t="s">
        <v>39</v>
      </c>
      <c r="E71" s="14" t="s">
        <v>44</v>
      </c>
      <c r="F71" s="15">
        <v>43669545</v>
      </c>
      <c r="G71" s="15">
        <v>42608947</v>
      </c>
      <c r="H71" s="15">
        <v>5447796</v>
      </c>
      <c r="I71" s="15">
        <v>2984759</v>
      </c>
      <c r="J71" s="15">
        <v>1285138</v>
      </c>
      <c r="K71" s="15">
        <v>1177899</v>
      </c>
      <c r="L71" s="15">
        <v>5056835</v>
      </c>
      <c r="M71" s="15">
        <v>2713857</v>
      </c>
      <c r="N71" s="15">
        <v>1244897</v>
      </c>
      <c r="O71" s="15">
        <v>1098081</v>
      </c>
      <c r="P71" s="15">
        <v>2731592</v>
      </c>
      <c r="Q71" s="15">
        <v>4538585</v>
      </c>
      <c r="R71" s="15" t="s">
        <v>8</v>
      </c>
      <c r="S71" s="15" t="s">
        <v>8</v>
      </c>
      <c r="T71" s="15" t="s">
        <v>8</v>
      </c>
      <c r="U71" s="18">
        <v>1690000</v>
      </c>
    </row>
    <row r="72" spans="1:21">
      <c r="A72" s="13">
        <v>2014</v>
      </c>
      <c r="B72" s="14" t="s">
        <v>22</v>
      </c>
      <c r="C72" s="14">
        <v>82201</v>
      </c>
      <c r="D72" s="14" t="s">
        <v>39</v>
      </c>
      <c r="E72" s="14" t="s">
        <v>45</v>
      </c>
      <c r="F72" s="15">
        <v>54424105</v>
      </c>
      <c r="G72" s="15">
        <v>52723421</v>
      </c>
      <c r="H72" s="15">
        <v>10970888</v>
      </c>
      <c r="I72" s="15">
        <v>3309371</v>
      </c>
      <c r="J72" s="15">
        <v>1192337</v>
      </c>
      <c r="K72" s="15">
        <v>6469180</v>
      </c>
      <c r="L72" s="15">
        <v>10858545</v>
      </c>
      <c r="M72" s="15">
        <v>3717774</v>
      </c>
      <c r="N72" s="15">
        <v>1191838</v>
      </c>
      <c r="O72" s="15">
        <v>5948933</v>
      </c>
      <c r="P72" s="15">
        <v>29629461</v>
      </c>
      <c r="Q72" s="15">
        <v>8033281</v>
      </c>
      <c r="R72" s="15">
        <v>411416</v>
      </c>
      <c r="S72" s="15" t="s">
        <v>8</v>
      </c>
      <c r="T72" s="15">
        <v>950</v>
      </c>
      <c r="U72" s="18">
        <v>2692174</v>
      </c>
    </row>
    <row r="73" spans="1:21">
      <c r="A73" s="13">
        <v>2014</v>
      </c>
      <c r="B73" s="14" t="s">
        <v>11</v>
      </c>
      <c r="C73" s="14">
        <v>82210</v>
      </c>
      <c r="D73" s="14" t="s">
        <v>39</v>
      </c>
      <c r="E73" s="14" t="s">
        <v>46</v>
      </c>
      <c r="F73" s="15">
        <v>56654487</v>
      </c>
      <c r="G73" s="15">
        <v>55558258</v>
      </c>
      <c r="H73" s="15">
        <v>17869611</v>
      </c>
      <c r="I73" s="15">
        <v>5223913</v>
      </c>
      <c r="J73" s="15">
        <v>9369090</v>
      </c>
      <c r="K73" s="15">
        <v>3276608</v>
      </c>
      <c r="L73" s="15">
        <v>16738954</v>
      </c>
      <c r="M73" s="15">
        <v>4658996</v>
      </c>
      <c r="N73" s="15">
        <v>8864431</v>
      </c>
      <c r="O73" s="15">
        <v>3215527</v>
      </c>
      <c r="P73" s="15">
        <v>7294667</v>
      </c>
      <c r="Q73" s="15">
        <v>6347019</v>
      </c>
      <c r="R73" s="15">
        <v>19262</v>
      </c>
      <c r="S73" s="15" t="s">
        <v>8</v>
      </c>
      <c r="T73" s="15" t="s">
        <v>8</v>
      </c>
      <c r="U73" s="18">
        <v>1527149</v>
      </c>
    </row>
    <row r="74" spans="1:21">
      <c r="A74" s="13">
        <v>2014</v>
      </c>
      <c r="B74" s="14" t="s">
        <v>11</v>
      </c>
      <c r="C74" s="14">
        <v>82279</v>
      </c>
      <c r="D74" s="14" t="s">
        <v>39</v>
      </c>
      <c r="E74" s="14" t="s">
        <v>47</v>
      </c>
      <c r="F74" s="15">
        <v>41120438</v>
      </c>
      <c r="G74" s="15">
        <v>39264962</v>
      </c>
      <c r="H74" s="15">
        <v>9724532</v>
      </c>
      <c r="I74" s="15">
        <v>5269016</v>
      </c>
      <c r="J74" s="15">
        <v>2776665</v>
      </c>
      <c r="K74" s="15">
        <v>1678851</v>
      </c>
      <c r="L74" s="15">
        <v>8969278</v>
      </c>
      <c r="M74" s="15">
        <v>4548354</v>
      </c>
      <c r="N74" s="15">
        <v>2476201</v>
      </c>
      <c r="O74" s="15">
        <v>1944723</v>
      </c>
      <c r="P74" s="15">
        <v>1526165</v>
      </c>
      <c r="Q74" s="15">
        <v>5816642</v>
      </c>
      <c r="R74" s="15">
        <v>63331</v>
      </c>
      <c r="S74" s="15" t="s">
        <v>8</v>
      </c>
      <c r="T74" s="15">
        <v>853121</v>
      </c>
      <c r="U74" s="18">
        <v>1483081</v>
      </c>
    </row>
    <row r="75" spans="1:21">
      <c r="A75" s="13">
        <v>2014</v>
      </c>
      <c r="B75" s="14" t="s">
        <v>9</v>
      </c>
      <c r="C75" s="14">
        <v>92011</v>
      </c>
      <c r="D75" s="14" t="s">
        <v>48</v>
      </c>
      <c r="E75" s="14" t="s">
        <v>49</v>
      </c>
      <c r="F75" s="15">
        <v>120966596</v>
      </c>
      <c r="G75" s="15">
        <v>123489598</v>
      </c>
      <c r="H75" s="15">
        <v>36137166</v>
      </c>
      <c r="I75" s="15">
        <v>13995623</v>
      </c>
      <c r="J75" s="15">
        <v>7523171</v>
      </c>
      <c r="K75" s="15">
        <v>14618372</v>
      </c>
      <c r="L75" s="15">
        <v>33773370</v>
      </c>
      <c r="M75" s="15">
        <v>13969314</v>
      </c>
      <c r="N75" s="15">
        <v>8620152</v>
      </c>
      <c r="O75" s="15">
        <v>11183904</v>
      </c>
      <c r="P75" s="15">
        <v>26780370</v>
      </c>
      <c r="Q75" s="15">
        <v>17916173</v>
      </c>
      <c r="R75" s="15">
        <v>88599</v>
      </c>
      <c r="S75" s="15" t="s">
        <v>8</v>
      </c>
      <c r="T75" s="15" t="s">
        <v>8</v>
      </c>
      <c r="U75" s="18">
        <v>5316163</v>
      </c>
    </row>
    <row r="76" spans="1:21">
      <c r="A76" s="13">
        <v>2014</v>
      </c>
      <c r="B76" s="14" t="s">
        <v>11</v>
      </c>
      <c r="C76" s="14">
        <v>92029</v>
      </c>
      <c r="D76" s="14" t="s">
        <v>48</v>
      </c>
      <c r="E76" s="14" t="s">
        <v>50</v>
      </c>
      <c r="F76" s="15">
        <v>42584911</v>
      </c>
      <c r="G76" s="15">
        <v>42507027</v>
      </c>
      <c r="H76" s="15">
        <v>12753375</v>
      </c>
      <c r="I76" s="15">
        <v>4201598</v>
      </c>
      <c r="J76" s="15">
        <v>1854801</v>
      </c>
      <c r="K76" s="15">
        <v>6696976</v>
      </c>
      <c r="L76" s="15">
        <v>11789143</v>
      </c>
      <c r="M76" s="15">
        <v>3898033</v>
      </c>
      <c r="N76" s="15">
        <v>1653289</v>
      </c>
      <c r="O76" s="15">
        <v>6237821</v>
      </c>
      <c r="P76" s="15">
        <v>8472867</v>
      </c>
      <c r="Q76" s="15">
        <v>7119423</v>
      </c>
      <c r="R76" s="15">
        <v>53824</v>
      </c>
      <c r="S76" s="15" t="s">
        <v>8</v>
      </c>
      <c r="T76" s="15" t="s">
        <v>8</v>
      </c>
      <c r="U76" s="18">
        <v>2502840</v>
      </c>
    </row>
    <row r="77" spans="1:21">
      <c r="A77" s="13">
        <v>2014</v>
      </c>
      <c r="B77" s="14" t="s">
        <v>11</v>
      </c>
      <c r="C77" s="14">
        <v>92037</v>
      </c>
      <c r="D77" s="14" t="s">
        <v>48</v>
      </c>
      <c r="E77" s="14" t="s">
        <v>51</v>
      </c>
      <c r="F77" s="15">
        <v>60944834</v>
      </c>
      <c r="G77" s="15">
        <v>61061261</v>
      </c>
      <c r="H77" s="15">
        <v>14418275</v>
      </c>
      <c r="I77" s="15">
        <v>8035633</v>
      </c>
      <c r="J77" s="15">
        <v>2480837</v>
      </c>
      <c r="K77" s="15">
        <v>3901805</v>
      </c>
      <c r="L77" s="15">
        <v>15671761</v>
      </c>
      <c r="M77" s="15">
        <v>8073968</v>
      </c>
      <c r="N77" s="15">
        <v>2772925</v>
      </c>
      <c r="O77" s="15">
        <v>4824868</v>
      </c>
      <c r="P77" s="15">
        <v>8391698</v>
      </c>
      <c r="Q77" s="15">
        <v>8393050</v>
      </c>
      <c r="R77" s="15">
        <v>106343</v>
      </c>
      <c r="S77" s="15" t="s">
        <v>8</v>
      </c>
      <c r="T77" s="15" t="s">
        <v>8</v>
      </c>
      <c r="U77" s="18">
        <v>2404605</v>
      </c>
    </row>
    <row r="78" spans="1:21">
      <c r="A78" s="13">
        <v>2014</v>
      </c>
      <c r="B78" s="14" t="s">
        <v>11</v>
      </c>
      <c r="C78" s="14">
        <v>92045</v>
      </c>
      <c r="D78" s="14" t="s">
        <v>48</v>
      </c>
      <c r="E78" s="14" t="s">
        <v>52</v>
      </c>
      <c r="F78" s="15">
        <v>39501921</v>
      </c>
      <c r="G78" s="15">
        <v>39371219</v>
      </c>
      <c r="H78" s="15">
        <v>9147919</v>
      </c>
      <c r="I78" s="15">
        <v>4381143</v>
      </c>
      <c r="J78" s="15">
        <v>1748713</v>
      </c>
      <c r="K78" s="15">
        <v>3018063</v>
      </c>
      <c r="L78" s="15">
        <v>10925562</v>
      </c>
      <c r="M78" s="15">
        <v>4012115</v>
      </c>
      <c r="N78" s="15">
        <v>1522906</v>
      </c>
      <c r="O78" s="15">
        <v>5390541</v>
      </c>
      <c r="P78" s="15">
        <v>4748792</v>
      </c>
      <c r="Q78" s="15">
        <v>6178559</v>
      </c>
      <c r="R78" s="15">
        <v>111819</v>
      </c>
      <c r="S78" s="15" t="s">
        <v>8</v>
      </c>
      <c r="T78" s="15">
        <v>1041468</v>
      </c>
      <c r="U78" s="18">
        <v>1271708</v>
      </c>
    </row>
    <row r="79" spans="1:21">
      <c r="A79" s="13">
        <v>2014</v>
      </c>
      <c r="B79" s="14" t="s">
        <v>11</v>
      </c>
      <c r="C79" s="14">
        <v>92053</v>
      </c>
      <c r="D79" s="14" t="s">
        <v>48</v>
      </c>
      <c r="E79" s="14" t="s">
        <v>53</v>
      </c>
      <c r="F79" s="15">
        <v>27825790</v>
      </c>
      <c r="G79" s="15">
        <v>27537724</v>
      </c>
      <c r="H79" s="15">
        <v>6736738</v>
      </c>
      <c r="I79" s="15">
        <v>2877868</v>
      </c>
      <c r="J79" s="15">
        <v>311547</v>
      </c>
      <c r="K79" s="15">
        <v>3547323</v>
      </c>
      <c r="L79" s="15">
        <v>6002624</v>
      </c>
      <c r="M79" s="15">
        <v>2576782</v>
      </c>
      <c r="N79" s="15">
        <v>311438</v>
      </c>
      <c r="O79" s="15">
        <v>3114404</v>
      </c>
      <c r="P79" s="15">
        <v>1867856</v>
      </c>
      <c r="Q79" s="15">
        <v>4398493</v>
      </c>
      <c r="R79" s="15">
        <v>9780</v>
      </c>
      <c r="S79" s="15" t="s">
        <v>8</v>
      </c>
      <c r="T79" s="15" t="s">
        <v>8</v>
      </c>
      <c r="U79" s="18">
        <v>1306720</v>
      </c>
    </row>
    <row r="80" spans="1:21">
      <c r="A80" s="13">
        <v>2014</v>
      </c>
      <c r="B80" s="14" t="s">
        <v>11</v>
      </c>
      <c r="C80" s="14">
        <v>92088</v>
      </c>
      <c r="D80" s="14" t="s">
        <v>48</v>
      </c>
      <c r="E80" s="14" t="s">
        <v>54</v>
      </c>
      <c r="F80" s="15">
        <v>50996396</v>
      </c>
      <c r="G80" s="15">
        <v>50578586</v>
      </c>
      <c r="H80" s="15">
        <v>4414641</v>
      </c>
      <c r="I80" s="15">
        <v>1076427</v>
      </c>
      <c r="J80" s="15">
        <v>363900</v>
      </c>
      <c r="K80" s="15">
        <v>2974314</v>
      </c>
      <c r="L80" s="15">
        <v>4325823</v>
      </c>
      <c r="M80" s="15">
        <v>719369</v>
      </c>
      <c r="N80" s="15">
        <v>363753</v>
      </c>
      <c r="O80" s="15">
        <v>3242701</v>
      </c>
      <c r="P80" s="15">
        <v>5302363</v>
      </c>
      <c r="Q80" s="15">
        <v>5787517</v>
      </c>
      <c r="R80" s="15">
        <v>31516</v>
      </c>
      <c r="S80" s="15" t="s">
        <v>8</v>
      </c>
      <c r="T80" s="15" t="s">
        <v>8</v>
      </c>
      <c r="U80" s="18">
        <v>1806100</v>
      </c>
    </row>
    <row r="81" spans="1:21">
      <c r="A81" s="13">
        <v>2014</v>
      </c>
      <c r="B81" s="14" t="s">
        <v>11</v>
      </c>
      <c r="C81" s="14">
        <v>92134</v>
      </c>
      <c r="D81" s="14" t="s">
        <v>48</v>
      </c>
      <c r="E81" s="14" t="s">
        <v>55</v>
      </c>
      <c r="F81" s="15">
        <v>35154284</v>
      </c>
      <c r="G81" s="15">
        <v>35439914</v>
      </c>
      <c r="H81" s="15">
        <v>13828683</v>
      </c>
      <c r="I81" s="15">
        <v>5785939</v>
      </c>
      <c r="J81" s="15">
        <v>1662506</v>
      </c>
      <c r="K81" s="15">
        <v>6380238</v>
      </c>
      <c r="L81" s="15">
        <v>11615839</v>
      </c>
      <c r="M81" s="15">
        <v>5023839</v>
      </c>
      <c r="N81" s="15">
        <v>1661483</v>
      </c>
      <c r="O81" s="15">
        <v>4930517</v>
      </c>
      <c r="P81" s="15">
        <v>7362359</v>
      </c>
      <c r="Q81" s="15">
        <v>4335258</v>
      </c>
      <c r="R81" s="15">
        <v>106700</v>
      </c>
      <c r="S81" s="15" t="s">
        <v>8</v>
      </c>
      <c r="T81" s="15" t="s">
        <v>8</v>
      </c>
      <c r="U81" s="18">
        <v>1435086</v>
      </c>
    </row>
    <row r="82" spans="1:21">
      <c r="A82" s="13">
        <v>2014</v>
      </c>
      <c r="B82" s="14" t="s">
        <v>9</v>
      </c>
      <c r="C82" s="14">
        <v>102016</v>
      </c>
      <c r="D82" s="14" t="s">
        <v>56</v>
      </c>
      <c r="E82" s="14" t="s">
        <v>57</v>
      </c>
      <c r="F82" s="15">
        <v>152017514</v>
      </c>
      <c r="G82" s="15">
        <v>150437254</v>
      </c>
      <c r="H82" s="15">
        <v>14117881</v>
      </c>
      <c r="I82" s="15">
        <v>7283134</v>
      </c>
      <c r="J82" s="15">
        <v>1242872</v>
      </c>
      <c r="K82" s="15">
        <v>5591875</v>
      </c>
      <c r="L82" s="15">
        <v>17503462</v>
      </c>
      <c r="M82" s="15">
        <v>10075833</v>
      </c>
      <c r="N82" s="15">
        <v>1247803</v>
      </c>
      <c r="O82" s="15">
        <v>6179826</v>
      </c>
      <c r="P82" s="15">
        <v>6024896</v>
      </c>
      <c r="Q82" s="15">
        <v>14513738</v>
      </c>
      <c r="R82" s="15">
        <v>99743</v>
      </c>
      <c r="S82" s="15" t="s">
        <v>8</v>
      </c>
      <c r="T82" s="15" t="s">
        <v>8</v>
      </c>
      <c r="U82" s="18">
        <v>3584288</v>
      </c>
    </row>
    <row r="83" spans="1:21">
      <c r="A83" s="13">
        <v>2014</v>
      </c>
      <c r="B83" s="14" t="s">
        <v>9</v>
      </c>
      <c r="C83" s="14">
        <v>102024</v>
      </c>
      <c r="D83" s="14" t="s">
        <v>56</v>
      </c>
      <c r="E83" s="14" t="s">
        <v>58</v>
      </c>
      <c r="F83" s="15">
        <v>135540022</v>
      </c>
      <c r="G83" s="15">
        <v>132523114</v>
      </c>
      <c r="H83" s="15">
        <v>18106113</v>
      </c>
      <c r="I83" s="15">
        <v>4859744</v>
      </c>
      <c r="J83" s="15">
        <v>1448165</v>
      </c>
      <c r="K83" s="15">
        <v>11798204</v>
      </c>
      <c r="L83" s="15">
        <v>21085716</v>
      </c>
      <c r="M83" s="15">
        <v>6979326</v>
      </c>
      <c r="N83" s="15">
        <v>1706336</v>
      </c>
      <c r="O83" s="15">
        <v>12400054</v>
      </c>
      <c r="P83" s="15">
        <v>10012002</v>
      </c>
      <c r="Q83" s="15">
        <v>14893828</v>
      </c>
      <c r="R83" s="15">
        <v>57396</v>
      </c>
      <c r="S83" s="15" t="s">
        <v>8</v>
      </c>
      <c r="T83" s="15">
        <v>33689</v>
      </c>
      <c r="U83" s="18">
        <v>4184829</v>
      </c>
    </row>
    <row r="84" spans="1:21">
      <c r="A84" s="13">
        <v>2014</v>
      </c>
      <c r="B84" s="14" t="s">
        <v>11</v>
      </c>
      <c r="C84" s="14">
        <v>102032</v>
      </c>
      <c r="D84" s="14" t="s">
        <v>56</v>
      </c>
      <c r="E84" s="14" t="s">
        <v>59</v>
      </c>
      <c r="F84" s="15">
        <v>39508955</v>
      </c>
      <c r="G84" s="15">
        <v>39847066</v>
      </c>
      <c r="H84" s="15">
        <v>9837938</v>
      </c>
      <c r="I84" s="15">
        <v>6251786</v>
      </c>
      <c r="J84" s="15">
        <v>273261</v>
      </c>
      <c r="K84" s="15">
        <v>3312891</v>
      </c>
      <c r="L84" s="15">
        <v>9120520</v>
      </c>
      <c r="M84" s="15">
        <v>5576138</v>
      </c>
      <c r="N84" s="15">
        <v>273255</v>
      </c>
      <c r="O84" s="15">
        <v>3271127</v>
      </c>
      <c r="P84" s="15">
        <v>3844404</v>
      </c>
      <c r="Q84" s="15">
        <v>7463237</v>
      </c>
      <c r="R84" s="15">
        <v>25371</v>
      </c>
      <c r="S84" s="15" t="s">
        <v>8</v>
      </c>
      <c r="T84" s="15">
        <v>939872</v>
      </c>
      <c r="U84" s="18">
        <v>1880437</v>
      </c>
    </row>
    <row r="85" spans="1:21">
      <c r="A85" s="13">
        <v>2014</v>
      </c>
      <c r="B85" s="14" t="s">
        <v>22</v>
      </c>
      <c r="C85" s="14">
        <v>102041</v>
      </c>
      <c r="D85" s="14" t="s">
        <v>56</v>
      </c>
      <c r="E85" s="14" t="s">
        <v>60</v>
      </c>
      <c r="F85" s="15">
        <v>68524691</v>
      </c>
      <c r="G85" s="15">
        <v>66314158</v>
      </c>
      <c r="H85" s="15">
        <v>11060027</v>
      </c>
      <c r="I85" s="15">
        <v>5738438</v>
      </c>
      <c r="J85" s="15">
        <v>1029397</v>
      </c>
      <c r="K85" s="15">
        <v>4292192</v>
      </c>
      <c r="L85" s="15">
        <v>14649216</v>
      </c>
      <c r="M85" s="15">
        <v>7984855</v>
      </c>
      <c r="N85" s="15">
        <v>1026386</v>
      </c>
      <c r="O85" s="15">
        <v>5637975</v>
      </c>
      <c r="P85" s="15">
        <v>6702322</v>
      </c>
      <c r="Q85" s="15">
        <v>8616446</v>
      </c>
      <c r="R85" s="15">
        <v>56372</v>
      </c>
      <c r="S85" s="15" t="s">
        <v>8</v>
      </c>
      <c r="T85" s="15">
        <v>1000000</v>
      </c>
      <c r="U85" s="18">
        <v>1789785</v>
      </c>
    </row>
    <row r="86" spans="1:21">
      <c r="A86" s="13">
        <v>2014</v>
      </c>
      <c r="B86" s="14" t="s">
        <v>22</v>
      </c>
      <c r="C86" s="14">
        <v>102059</v>
      </c>
      <c r="D86" s="14" t="s">
        <v>56</v>
      </c>
      <c r="E86" s="14" t="s">
        <v>61</v>
      </c>
      <c r="F86" s="15">
        <v>75058537</v>
      </c>
      <c r="G86" s="15">
        <v>80272640</v>
      </c>
      <c r="H86" s="15">
        <v>9452056</v>
      </c>
      <c r="I86" s="15">
        <v>8291145</v>
      </c>
      <c r="J86" s="15">
        <v>31628</v>
      </c>
      <c r="K86" s="15">
        <v>1129283</v>
      </c>
      <c r="L86" s="15">
        <v>6850841</v>
      </c>
      <c r="M86" s="15">
        <v>6637882</v>
      </c>
      <c r="N86" s="15">
        <v>31405</v>
      </c>
      <c r="O86" s="15">
        <v>181554</v>
      </c>
      <c r="P86" s="15">
        <v>3945713</v>
      </c>
      <c r="Q86" s="15">
        <v>8159996</v>
      </c>
      <c r="R86" s="15">
        <v>266101</v>
      </c>
      <c r="S86" s="15" t="s">
        <v>8</v>
      </c>
      <c r="T86" s="15" t="s">
        <v>8</v>
      </c>
      <c r="U86" s="18">
        <v>2473488</v>
      </c>
    </row>
    <row r="87" spans="1:21">
      <c r="A87" s="13">
        <v>2014</v>
      </c>
      <c r="B87" s="14" t="s">
        <v>5</v>
      </c>
      <c r="C87" s="14">
        <v>111007</v>
      </c>
      <c r="D87" s="14" t="s">
        <v>62</v>
      </c>
      <c r="E87" s="14" t="s">
        <v>63</v>
      </c>
      <c r="F87" s="15">
        <v>434978438</v>
      </c>
      <c r="G87" s="15">
        <v>424584557</v>
      </c>
      <c r="H87" s="15">
        <v>42912706</v>
      </c>
      <c r="I87" s="15">
        <v>18963904</v>
      </c>
      <c r="J87" s="15">
        <v>6233415</v>
      </c>
      <c r="K87" s="15">
        <v>17715387</v>
      </c>
      <c r="L87" s="15">
        <v>40217027</v>
      </c>
      <c r="M87" s="15">
        <v>18942338</v>
      </c>
      <c r="N87" s="15">
        <v>6767131</v>
      </c>
      <c r="O87" s="15">
        <v>14507558</v>
      </c>
      <c r="P87" s="15">
        <v>85583782</v>
      </c>
      <c r="Q87" s="15">
        <v>36472885</v>
      </c>
      <c r="R87" s="15">
        <v>62890</v>
      </c>
      <c r="S87" s="15" t="s">
        <v>8</v>
      </c>
      <c r="T87" s="15">
        <v>1535395</v>
      </c>
      <c r="U87" s="18">
        <v>4581249</v>
      </c>
    </row>
    <row r="88" spans="1:21">
      <c r="A88" s="13">
        <v>2014</v>
      </c>
      <c r="B88" s="14" t="s">
        <v>9</v>
      </c>
      <c r="C88" s="14">
        <v>112011</v>
      </c>
      <c r="D88" s="14" t="s">
        <v>62</v>
      </c>
      <c r="E88" s="14" t="s">
        <v>64</v>
      </c>
      <c r="F88" s="15">
        <v>97578906</v>
      </c>
      <c r="G88" s="15">
        <v>91086125</v>
      </c>
      <c r="H88" s="15">
        <v>8118182</v>
      </c>
      <c r="I88" s="15">
        <v>5644934</v>
      </c>
      <c r="J88" s="15" t="s">
        <v>8</v>
      </c>
      <c r="K88" s="15">
        <v>2473248</v>
      </c>
      <c r="L88" s="15">
        <v>7972780</v>
      </c>
      <c r="M88" s="15">
        <v>4953262</v>
      </c>
      <c r="N88" s="15" t="s">
        <v>8</v>
      </c>
      <c r="O88" s="15">
        <v>3019518</v>
      </c>
      <c r="P88" s="15">
        <v>14154407</v>
      </c>
      <c r="Q88" s="15">
        <v>10139461</v>
      </c>
      <c r="R88" s="15">
        <v>3166</v>
      </c>
      <c r="S88" s="15" t="s">
        <v>8</v>
      </c>
      <c r="T88" s="15" t="s">
        <v>8</v>
      </c>
      <c r="U88" s="18">
        <v>2116003</v>
      </c>
    </row>
    <row r="89" spans="1:21">
      <c r="A89" s="13">
        <v>2014</v>
      </c>
      <c r="B89" s="14" t="s">
        <v>22</v>
      </c>
      <c r="C89" s="14">
        <v>112020</v>
      </c>
      <c r="D89" s="14" t="s">
        <v>62</v>
      </c>
      <c r="E89" s="14" t="s">
        <v>65</v>
      </c>
      <c r="F89" s="15">
        <v>39811067</v>
      </c>
      <c r="G89" s="15">
        <v>40600823</v>
      </c>
      <c r="H89" s="15">
        <v>19118272</v>
      </c>
      <c r="I89" s="15">
        <v>7344625</v>
      </c>
      <c r="J89" s="15">
        <v>1306341</v>
      </c>
      <c r="K89" s="15">
        <v>10467306</v>
      </c>
      <c r="L89" s="15">
        <v>17295242</v>
      </c>
      <c r="M89" s="15">
        <v>7018683</v>
      </c>
      <c r="N89" s="15">
        <v>1301042</v>
      </c>
      <c r="O89" s="15">
        <v>8975517</v>
      </c>
      <c r="P89" s="15">
        <v>8306126</v>
      </c>
      <c r="Q89" s="15">
        <v>8526074</v>
      </c>
      <c r="R89" s="15">
        <v>62202</v>
      </c>
      <c r="S89" s="15" t="s">
        <v>8</v>
      </c>
      <c r="T89" s="15" t="s">
        <v>8</v>
      </c>
      <c r="U89" s="18">
        <v>1778452</v>
      </c>
    </row>
    <row r="90" spans="1:21">
      <c r="A90" s="13">
        <v>2014</v>
      </c>
      <c r="B90" s="14" t="s">
        <v>22</v>
      </c>
      <c r="C90" s="14">
        <v>112038</v>
      </c>
      <c r="D90" s="14" t="s">
        <v>62</v>
      </c>
      <c r="E90" s="14" t="s">
        <v>66</v>
      </c>
      <c r="F90" s="15">
        <v>165463398</v>
      </c>
      <c r="G90" s="15">
        <v>164585954</v>
      </c>
      <c r="H90" s="15">
        <v>35687322</v>
      </c>
      <c r="I90" s="15">
        <v>15344627</v>
      </c>
      <c r="J90" s="15">
        <v>4346230</v>
      </c>
      <c r="K90" s="15">
        <v>15996465</v>
      </c>
      <c r="L90" s="15">
        <v>30000783</v>
      </c>
      <c r="M90" s="15">
        <v>14298711</v>
      </c>
      <c r="N90" s="15">
        <v>3595353</v>
      </c>
      <c r="O90" s="15">
        <v>12106719</v>
      </c>
      <c r="P90" s="15">
        <v>22551009</v>
      </c>
      <c r="Q90" s="15">
        <v>21985205</v>
      </c>
      <c r="R90" s="15">
        <v>106576</v>
      </c>
      <c r="S90" s="15" t="s">
        <v>8</v>
      </c>
      <c r="T90" s="15">
        <v>1600000</v>
      </c>
      <c r="U90" s="18">
        <v>4402216</v>
      </c>
    </row>
    <row r="91" spans="1:21">
      <c r="A91" s="13">
        <v>2014</v>
      </c>
      <c r="B91" s="14" t="s">
        <v>22</v>
      </c>
      <c r="C91" s="14">
        <v>112089</v>
      </c>
      <c r="D91" s="14" t="s">
        <v>62</v>
      </c>
      <c r="E91" s="14" t="s">
        <v>67</v>
      </c>
      <c r="F91" s="15">
        <v>57190577</v>
      </c>
      <c r="G91" s="15">
        <v>58002262</v>
      </c>
      <c r="H91" s="15">
        <v>7896615</v>
      </c>
      <c r="I91" s="15">
        <v>2476310</v>
      </c>
      <c r="J91" s="15" t="s">
        <v>8</v>
      </c>
      <c r="K91" s="15">
        <v>5420305</v>
      </c>
      <c r="L91" s="15">
        <v>5565149</v>
      </c>
      <c r="M91" s="15">
        <v>3152167</v>
      </c>
      <c r="N91" s="15" t="s">
        <v>8</v>
      </c>
      <c r="O91" s="15">
        <v>2412982</v>
      </c>
      <c r="P91" s="15">
        <v>19006990</v>
      </c>
      <c r="Q91" s="15">
        <v>12443956</v>
      </c>
      <c r="R91" s="15">
        <v>5332</v>
      </c>
      <c r="S91" s="15" t="s">
        <v>8</v>
      </c>
      <c r="T91" s="15">
        <v>384380</v>
      </c>
      <c r="U91" s="18">
        <v>2176894</v>
      </c>
    </row>
    <row r="92" spans="1:21">
      <c r="A92" s="13">
        <v>2014</v>
      </c>
      <c r="B92" s="14" t="s">
        <v>11</v>
      </c>
      <c r="C92" s="14">
        <v>112101</v>
      </c>
      <c r="D92" s="14" t="s">
        <v>62</v>
      </c>
      <c r="E92" s="14" t="s">
        <v>68</v>
      </c>
      <c r="F92" s="15">
        <v>33662349</v>
      </c>
      <c r="G92" s="15">
        <v>34800930</v>
      </c>
      <c r="H92" s="15">
        <v>10335892</v>
      </c>
      <c r="I92" s="15">
        <v>2823369</v>
      </c>
      <c r="J92" s="15">
        <v>999654</v>
      </c>
      <c r="K92" s="15">
        <v>6512869</v>
      </c>
      <c r="L92" s="15">
        <v>10302820</v>
      </c>
      <c r="M92" s="15">
        <v>2818123</v>
      </c>
      <c r="N92" s="15">
        <v>1009511</v>
      </c>
      <c r="O92" s="15">
        <v>6475186</v>
      </c>
      <c r="P92" s="15">
        <v>3851508</v>
      </c>
      <c r="Q92" s="15">
        <v>4610923</v>
      </c>
      <c r="R92" s="15">
        <v>32031</v>
      </c>
      <c r="S92" s="15" t="s">
        <v>8</v>
      </c>
      <c r="T92" s="15" t="s">
        <v>8</v>
      </c>
      <c r="U92" s="18">
        <v>1414939</v>
      </c>
    </row>
    <row r="93" spans="1:21">
      <c r="A93" s="13">
        <v>2014</v>
      </c>
      <c r="B93" s="14" t="s">
        <v>22</v>
      </c>
      <c r="C93" s="14">
        <v>112143</v>
      </c>
      <c r="D93" s="14" t="s">
        <v>62</v>
      </c>
      <c r="E93" s="14" t="s">
        <v>69</v>
      </c>
      <c r="F93" s="15">
        <v>69330275</v>
      </c>
      <c r="G93" s="15">
        <v>67431050</v>
      </c>
      <c r="H93" s="15">
        <v>12319272</v>
      </c>
      <c r="I93" s="15">
        <v>5351698</v>
      </c>
      <c r="J93" s="15">
        <v>304415</v>
      </c>
      <c r="K93" s="15">
        <v>6663159</v>
      </c>
      <c r="L93" s="15">
        <v>12398979</v>
      </c>
      <c r="M93" s="15">
        <v>4889264</v>
      </c>
      <c r="N93" s="15">
        <v>403586</v>
      </c>
      <c r="O93" s="15">
        <v>7106129</v>
      </c>
      <c r="P93" s="15">
        <v>21077895</v>
      </c>
      <c r="Q93" s="15">
        <v>11609069</v>
      </c>
      <c r="R93" s="15">
        <v>128391</v>
      </c>
      <c r="S93" s="15" t="s">
        <v>8</v>
      </c>
      <c r="T93" s="15">
        <v>1744229</v>
      </c>
      <c r="U93" s="18">
        <v>2102363</v>
      </c>
    </row>
    <row r="94" spans="1:21">
      <c r="A94" s="13">
        <v>2014</v>
      </c>
      <c r="B94" s="14" t="s">
        <v>11</v>
      </c>
      <c r="C94" s="14">
        <v>112151</v>
      </c>
      <c r="D94" s="14" t="s">
        <v>62</v>
      </c>
      <c r="E94" s="14" t="s">
        <v>70</v>
      </c>
      <c r="F94" s="15">
        <v>38618652</v>
      </c>
      <c r="G94" s="15">
        <v>37939777</v>
      </c>
      <c r="H94" s="15">
        <v>8681097</v>
      </c>
      <c r="I94" s="15">
        <v>4965732</v>
      </c>
      <c r="J94" s="15" t="s">
        <v>8</v>
      </c>
      <c r="K94" s="15">
        <v>3715365</v>
      </c>
      <c r="L94" s="15">
        <v>9377976</v>
      </c>
      <c r="M94" s="15">
        <v>4876701</v>
      </c>
      <c r="N94" s="15" t="s">
        <v>8</v>
      </c>
      <c r="O94" s="15">
        <v>4501275</v>
      </c>
      <c r="P94" s="15">
        <v>23466772</v>
      </c>
      <c r="Q94" s="15">
        <v>5188406</v>
      </c>
      <c r="R94" s="15">
        <v>1902</v>
      </c>
      <c r="S94" s="15" t="s">
        <v>8</v>
      </c>
      <c r="T94" s="15" t="s">
        <v>8</v>
      </c>
      <c r="U94" s="18">
        <v>1048737</v>
      </c>
    </row>
    <row r="95" spans="1:21">
      <c r="A95" s="13">
        <v>2014</v>
      </c>
      <c r="B95" s="14" t="s">
        <v>11</v>
      </c>
      <c r="C95" s="14">
        <v>112178</v>
      </c>
      <c r="D95" s="14" t="s">
        <v>62</v>
      </c>
      <c r="E95" s="14" t="s">
        <v>71</v>
      </c>
      <c r="F95" s="15">
        <v>51525060</v>
      </c>
      <c r="G95" s="15">
        <v>47385976</v>
      </c>
      <c r="H95" s="15">
        <v>7250271</v>
      </c>
      <c r="I95" s="15">
        <v>3086633</v>
      </c>
      <c r="J95" s="15">
        <v>899630</v>
      </c>
      <c r="K95" s="15">
        <v>3264008</v>
      </c>
      <c r="L95" s="15">
        <v>6789575</v>
      </c>
      <c r="M95" s="15">
        <v>3482587</v>
      </c>
      <c r="N95" s="15">
        <v>655554</v>
      </c>
      <c r="O95" s="15">
        <v>2651434</v>
      </c>
      <c r="P95" s="15">
        <v>4709496</v>
      </c>
      <c r="Q95" s="15">
        <v>3876260</v>
      </c>
      <c r="R95" s="15">
        <v>5948</v>
      </c>
      <c r="S95" s="15" t="s">
        <v>8</v>
      </c>
      <c r="T95" s="15" t="s">
        <v>8</v>
      </c>
      <c r="U95" s="18">
        <v>1215753</v>
      </c>
    </row>
    <row r="96" spans="1:21">
      <c r="A96" s="13">
        <v>2014</v>
      </c>
      <c r="B96" s="14" t="s">
        <v>11</v>
      </c>
      <c r="C96" s="14">
        <v>112186</v>
      </c>
      <c r="D96" s="14" t="s">
        <v>62</v>
      </c>
      <c r="E96" s="14" t="s">
        <v>72</v>
      </c>
      <c r="F96" s="15">
        <v>36153206</v>
      </c>
      <c r="G96" s="15">
        <v>34068000</v>
      </c>
      <c r="H96" s="15">
        <v>14139450</v>
      </c>
      <c r="I96" s="15">
        <v>6919361</v>
      </c>
      <c r="J96" s="15">
        <v>1634744</v>
      </c>
      <c r="K96" s="15">
        <v>5585345</v>
      </c>
      <c r="L96" s="15">
        <v>15469302</v>
      </c>
      <c r="M96" s="15">
        <v>7793842</v>
      </c>
      <c r="N96" s="15">
        <v>1629505</v>
      </c>
      <c r="O96" s="15">
        <v>6045955</v>
      </c>
      <c r="P96" s="15">
        <v>8312058</v>
      </c>
      <c r="Q96" s="15">
        <v>7637228</v>
      </c>
      <c r="R96" s="15">
        <v>1033559</v>
      </c>
      <c r="S96" s="15" t="s">
        <v>8</v>
      </c>
      <c r="T96" s="15" t="s">
        <v>8</v>
      </c>
      <c r="U96" s="18">
        <v>2171393</v>
      </c>
    </row>
    <row r="97" spans="1:21">
      <c r="A97" s="13">
        <v>2014</v>
      </c>
      <c r="B97" s="14" t="s">
        <v>11</v>
      </c>
      <c r="C97" s="14">
        <v>112194</v>
      </c>
      <c r="D97" s="14" t="s">
        <v>62</v>
      </c>
      <c r="E97" s="14" t="s">
        <v>73</v>
      </c>
      <c r="F97" s="15">
        <v>60168175</v>
      </c>
      <c r="G97" s="15">
        <v>60784661</v>
      </c>
      <c r="H97" s="15">
        <v>6682235</v>
      </c>
      <c r="I97" s="15">
        <v>4102040</v>
      </c>
      <c r="J97" s="15" t="s">
        <v>8</v>
      </c>
      <c r="K97" s="15">
        <v>2580195</v>
      </c>
      <c r="L97" s="15">
        <v>6573153</v>
      </c>
      <c r="M97" s="15">
        <v>3793870</v>
      </c>
      <c r="N97" s="15">
        <v>165113</v>
      </c>
      <c r="O97" s="15">
        <v>2614170</v>
      </c>
      <c r="P97" s="15">
        <v>4890137</v>
      </c>
      <c r="Q97" s="15">
        <v>5653032</v>
      </c>
      <c r="R97" s="15">
        <v>20946</v>
      </c>
      <c r="S97" s="15" t="s">
        <v>8</v>
      </c>
      <c r="T97" s="15" t="s">
        <v>8</v>
      </c>
      <c r="U97" s="18">
        <v>540115</v>
      </c>
    </row>
    <row r="98" spans="1:21">
      <c r="A98" s="13">
        <v>2014</v>
      </c>
      <c r="B98" s="14" t="s">
        <v>22</v>
      </c>
      <c r="C98" s="14">
        <v>112216</v>
      </c>
      <c r="D98" s="14" t="s">
        <v>62</v>
      </c>
      <c r="E98" s="14" t="s">
        <v>74</v>
      </c>
      <c r="F98" s="15">
        <v>57288459</v>
      </c>
      <c r="G98" s="15">
        <v>57211688</v>
      </c>
      <c r="H98" s="15">
        <v>9662137</v>
      </c>
      <c r="I98" s="15">
        <v>4866022</v>
      </c>
      <c r="J98" s="15" t="s">
        <v>8</v>
      </c>
      <c r="K98" s="15">
        <v>4796115</v>
      </c>
      <c r="L98" s="15">
        <v>8493020</v>
      </c>
      <c r="M98" s="15">
        <v>4528584</v>
      </c>
      <c r="N98" s="15" t="s">
        <v>8</v>
      </c>
      <c r="O98" s="15">
        <v>3964436</v>
      </c>
      <c r="P98" s="15">
        <v>6809428</v>
      </c>
      <c r="Q98" s="15">
        <v>8991628</v>
      </c>
      <c r="R98" s="15">
        <v>8269</v>
      </c>
      <c r="S98" s="15" t="s">
        <v>8</v>
      </c>
      <c r="T98" s="15">
        <v>1566794</v>
      </c>
      <c r="U98" s="18">
        <v>3089825</v>
      </c>
    </row>
    <row r="99" spans="1:21">
      <c r="A99" s="13">
        <v>2014</v>
      </c>
      <c r="B99" s="14" t="s">
        <v>22</v>
      </c>
      <c r="C99" s="14">
        <v>112224</v>
      </c>
      <c r="D99" s="14" t="s">
        <v>62</v>
      </c>
      <c r="E99" s="14" t="s">
        <v>75</v>
      </c>
      <c r="F99" s="15">
        <v>75516069</v>
      </c>
      <c r="G99" s="15">
        <v>74526471</v>
      </c>
      <c r="H99" s="15">
        <v>5990365</v>
      </c>
      <c r="I99" s="15">
        <v>3146433</v>
      </c>
      <c r="J99" s="15" t="s">
        <v>8</v>
      </c>
      <c r="K99" s="15">
        <v>2843932</v>
      </c>
      <c r="L99" s="15">
        <v>6179929</v>
      </c>
      <c r="M99" s="15">
        <v>3709133</v>
      </c>
      <c r="N99" s="15" t="s">
        <v>8</v>
      </c>
      <c r="O99" s="15">
        <v>2470796</v>
      </c>
      <c r="P99" s="15">
        <v>16691807</v>
      </c>
      <c r="Q99" s="15">
        <v>11819645</v>
      </c>
      <c r="R99" s="15">
        <v>12245</v>
      </c>
      <c r="S99" s="15" t="s">
        <v>8</v>
      </c>
      <c r="T99" s="15">
        <v>1100000</v>
      </c>
      <c r="U99" s="18">
        <v>2740000</v>
      </c>
    </row>
    <row r="100" spans="1:21">
      <c r="A100" s="13">
        <v>2014</v>
      </c>
      <c r="B100" s="14" t="s">
        <v>11</v>
      </c>
      <c r="C100" s="14">
        <v>112241</v>
      </c>
      <c r="D100" s="14" t="s">
        <v>62</v>
      </c>
      <c r="E100" s="14" t="s">
        <v>76</v>
      </c>
      <c r="F100" s="15">
        <v>24814779</v>
      </c>
      <c r="G100" s="15">
        <v>21391089</v>
      </c>
      <c r="H100" s="15">
        <v>6155951</v>
      </c>
      <c r="I100" s="15">
        <v>3540962</v>
      </c>
      <c r="J100" s="15" t="s">
        <v>8</v>
      </c>
      <c r="K100" s="15">
        <v>2614989</v>
      </c>
      <c r="L100" s="15">
        <v>7069570</v>
      </c>
      <c r="M100" s="15">
        <v>3620381</v>
      </c>
      <c r="N100" s="15" t="s">
        <v>8</v>
      </c>
      <c r="O100" s="15">
        <v>3449189</v>
      </c>
      <c r="P100" s="15">
        <v>13775306</v>
      </c>
      <c r="Q100" s="15">
        <v>4904766</v>
      </c>
      <c r="R100" s="15">
        <v>26491</v>
      </c>
      <c r="S100" s="15" t="s">
        <v>8</v>
      </c>
      <c r="T100" s="15" t="s">
        <v>8</v>
      </c>
      <c r="U100" s="18">
        <v>1214928</v>
      </c>
    </row>
    <row r="101" spans="1:21">
      <c r="A101" s="13">
        <v>2014</v>
      </c>
      <c r="B101" s="14" t="s">
        <v>11</v>
      </c>
      <c r="C101" s="14">
        <v>112259</v>
      </c>
      <c r="D101" s="14" t="s">
        <v>62</v>
      </c>
      <c r="E101" s="14" t="s">
        <v>77</v>
      </c>
      <c r="F101" s="15">
        <v>32312297</v>
      </c>
      <c r="G101" s="15">
        <v>32003250</v>
      </c>
      <c r="H101" s="15">
        <v>2352784</v>
      </c>
      <c r="I101" s="15">
        <v>2160757</v>
      </c>
      <c r="J101" s="15" t="s">
        <v>8</v>
      </c>
      <c r="K101" s="15">
        <v>192027</v>
      </c>
      <c r="L101" s="15">
        <v>2051382</v>
      </c>
      <c r="M101" s="15">
        <v>1848367</v>
      </c>
      <c r="N101" s="15" t="s">
        <v>8</v>
      </c>
      <c r="O101" s="15">
        <v>203015</v>
      </c>
      <c r="P101" s="15">
        <v>3537863</v>
      </c>
      <c r="Q101" s="15">
        <v>5209802</v>
      </c>
      <c r="R101" s="15" t="s">
        <v>8</v>
      </c>
      <c r="S101" s="15" t="s">
        <v>8</v>
      </c>
      <c r="T101" s="15" t="s">
        <v>8</v>
      </c>
      <c r="U101" s="18">
        <v>350000</v>
      </c>
    </row>
    <row r="102" spans="1:21">
      <c r="A102" s="13">
        <v>2014</v>
      </c>
      <c r="B102" s="14" t="s">
        <v>11</v>
      </c>
      <c r="C102" s="14">
        <v>112275</v>
      </c>
      <c r="D102" s="14" t="s">
        <v>62</v>
      </c>
      <c r="E102" s="14" t="s">
        <v>78</v>
      </c>
      <c r="F102" s="15">
        <v>30361678</v>
      </c>
      <c r="G102" s="15">
        <v>31412466</v>
      </c>
      <c r="H102" s="15">
        <v>1155553</v>
      </c>
      <c r="I102" s="15">
        <v>831238</v>
      </c>
      <c r="J102" s="15" t="s">
        <v>8</v>
      </c>
      <c r="K102" s="15">
        <v>324315</v>
      </c>
      <c r="L102" s="15">
        <v>796678</v>
      </c>
      <c r="M102" s="15">
        <v>451856</v>
      </c>
      <c r="N102" s="15" t="s">
        <v>8</v>
      </c>
      <c r="O102" s="15">
        <v>344822</v>
      </c>
      <c r="P102" s="15">
        <v>6644557</v>
      </c>
      <c r="Q102" s="15">
        <v>3341981</v>
      </c>
      <c r="R102" s="15">
        <v>6791</v>
      </c>
      <c r="S102" s="15" t="s">
        <v>8</v>
      </c>
      <c r="T102" s="15" t="s">
        <v>8</v>
      </c>
      <c r="U102" s="18">
        <v>351888</v>
      </c>
    </row>
    <row r="103" spans="1:21">
      <c r="A103" s="13">
        <v>2014</v>
      </c>
      <c r="B103" s="14" t="s">
        <v>11</v>
      </c>
      <c r="C103" s="14">
        <v>112305</v>
      </c>
      <c r="D103" s="14" t="s">
        <v>62</v>
      </c>
      <c r="E103" s="14" t="s">
        <v>79</v>
      </c>
      <c r="F103" s="15">
        <v>47139783</v>
      </c>
      <c r="G103" s="15">
        <v>45945569</v>
      </c>
      <c r="H103" s="15">
        <v>3972521</v>
      </c>
      <c r="I103" s="15">
        <v>1941981</v>
      </c>
      <c r="J103" s="15" t="s">
        <v>8</v>
      </c>
      <c r="K103" s="15">
        <v>2030540</v>
      </c>
      <c r="L103" s="15">
        <v>4084884</v>
      </c>
      <c r="M103" s="15">
        <v>2486240</v>
      </c>
      <c r="N103" s="15" t="s">
        <v>8</v>
      </c>
      <c r="O103" s="15">
        <v>1598644</v>
      </c>
      <c r="P103" s="15">
        <v>6409180</v>
      </c>
      <c r="Q103" s="15">
        <v>5614823</v>
      </c>
      <c r="R103" s="15">
        <v>7629</v>
      </c>
      <c r="S103" s="15" t="s">
        <v>8</v>
      </c>
      <c r="T103" s="15" t="s">
        <v>8</v>
      </c>
      <c r="U103" s="18">
        <v>1288924</v>
      </c>
    </row>
    <row r="104" spans="1:21">
      <c r="A104" s="13">
        <v>2014</v>
      </c>
      <c r="B104" s="14" t="s">
        <v>11</v>
      </c>
      <c r="C104" s="14">
        <v>112321</v>
      </c>
      <c r="D104" s="14" t="s">
        <v>62</v>
      </c>
      <c r="E104" s="14" t="s">
        <v>80</v>
      </c>
      <c r="F104" s="15">
        <v>48073682</v>
      </c>
      <c r="G104" s="15">
        <v>48305885</v>
      </c>
      <c r="H104" s="15">
        <v>6896415</v>
      </c>
      <c r="I104" s="15">
        <v>5486463</v>
      </c>
      <c r="J104" s="15">
        <v>129500</v>
      </c>
      <c r="K104" s="15">
        <v>1280452</v>
      </c>
      <c r="L104" s="15">
        <v>5844773</v>
      </c>
      <c r="M104" s="15">
        <v>5379716</v>
      </c>
      <c r="N104" s="15">
        <v>129453</v>
      </c>
      <c r="O104" s="15">
        <v>335604</v>
      </c>
      <c r="P104" s="15">
        <v>1222626</v>
      </c>
      <c r="Q104" s="15">
        <v>6117973</v>
      </c>
      <c r="R104" s="15">
        <v>25110</v>
      </c>
      <c r="S104" s="15" t="s">
        <v>8</v>
      </c>
      <c r="T104" s="15" t="s">
        <v>8</v>
      </c>
      <c r="U104" s="18">
        <v>1992865</v>
      </c>
    </row>
    <row r="105" spans="1:21">
      <c r="A105" s="13">
        <v>2014</v>
      </c>
      <c r="B105" s="14" t="s">
        <v>11</v>
      </c>
      <c r="C105" s="14">
        <v>112356</v>
      </c>
      <c r="D105" s="14" t="s">
        <v>62</v>
      </c>
      <c r="E105" s="14" t="s">
        <v>81</v>
      </c>
      <c r="F105" s="15">
        <v>22018262</v>
      </c>
      <c r="G105" s="15">
        <v>21585912</v>
      </c>
      <c r="H105" s="15">
        <v>4138710</v>
      </c>
      <c r="I105" s="15">
        <v>2663530</v>
      </c>
      <c r="J105" s="15" t="s">
        <v>8</v>
      </c>
      <c r="K105" s="15">
        <v>1475180</v>
      </c>
      <c r="L105" s="15">
        <v>4405631</v>
      </c>
      <c r="M105" s="15">
        <v>2844382</v>
      </c>
      <c r="N105" s="15" t="s">
        <v>8</v>
      </c>
      <c r="O105" s="15">
        <v>1561249</v>
      </c>
      <c r="P105" s="15">
        <v>1314642</v>
      </c>
      <c r="Q105" s="15">
        <v>3518654</v>
      </c>
      <c r="R105" s="15">
        <v>2069</v>
      </c>
      <c r="S105" s="15" t="s">
        <v>8</v>
      </c>
      <c r="T105" s="15" t="s">
        <v>8</v>
      </c>
      <c r="U105" s="18">
        <v>714081</v>
      </c>
    </row>
    <row r="106" spans="1:21">
      <c r="A106" s="13">
        <v>2014</v>
      </c>
      <c r="B106" s="14" t="s">
        <v>11</v>
      </c>
      <c r="C106" s="14">
        <v>112372</v>
      </c>
      <c r="D106" s="14" t="s">
        <v>62</v>
      </c>
      <c r="E106" s="14" t="s">
        <v>82</v>
      </c>
      <c r="F106" s="15">
        <v>40450113</v>
      </c>
      <c r="G106" s="15">
        <v>39372269</v>
      </c>
      <c r="H106" s="15">
        <v>2351551</v>
      </c>
      <c r="I106" s="15">
        <v>2172947</v>
      </c>
      <c r="J106" s="15">
        <v>4596</v>
      </c>
      <c r="K106" s="15">
        <v>174008</v>
      </c>
      <c r="L106" s="15">
        <v>2180121</v>
      </c>
      <c r="M106" s="15">
        <v>2021170</v>
      </c>
      <c r="N106" s="15">
        <v>4595</v>
      </c>
      <c r="O106" s="15">
        <v>154356</v>
      </c>
      <c r="P106" s="15">
        <v>6437080</v>
      </c>
      <c r="Q106" s="15">
        <v>4409961</v>
      </c>
      <c r="R106" s="15">
        <v>3220</v>
      </c>
      <c r="S106" s="15" t="s">
        <v>8</v>
      </c>
      <c r="T106" s="15" t="s">
        <v>8</v>
      </c>
      <c r="U106" s="18">
        <v>1150000</v>
      </c>
    </row>
    <row r="107" spans="1:21">
      <c r="A107" s="13">
        <v>2014</v>
      </c>
      <c r="B107" s="14" t="s">
        <v>11</v>
      </c>
      <c r="C107" s="14">
        <v>112399</v>
      </c>
      <c r="D107" s="14" t="s">
        <v>62</v>
      </c>
      <c r="E107" s="14" t="s">
        <v>83</v>
      </c>
      <c r="F107" s="15">
        <v>29814165</v>
      </c>
      <c r="G107" s="15">
        <v>29378090</v>
      </c>
      <c r="H107" s="15">
        <v>6450448</v>
      </c>
      <c r="I107" s="15">
        <v>3573993</v>
      </c>
      <c r="J107" s="15">
        <v>252096</v>
      </c>
      <c r="K107" s="15">
        <v>2624359</v>
      </c>
      <c r="L107" s="15">
        <v>6480497</v>
      </c>
      <c r="M107" s="15">
        <v>3383611</v>
      </c>
      <c r="N107" s="15">
        <v>301950</v>
      </c>
      <c r="O107" s="15">
        <v>2794936</v>
      </c>
      <c r="P107" s="15">
        <v>4820869</v>
      </c>
      <c r="Q107" s="15">
        <v>3090159</v>
      </c>
      <c r="R107" s="15">
        <v>1534</v>
      </c>
      <c r="S107" s="15" t="s">
        <v>8</v>
      </c>
      <c r="T107" s="15" t="s">
        <v>8</v>
      </c>
      <c r="U107" s="18">
        <v>829594</v>
      </c>
    </row>
    <row r="108" spans="1:21">
      <c r="A108" s="13">
        <v>2014</v>
      </c>
      <c r="B108" s="14" t="s">
        <v>11</v>
      </c>
      <c r="C108" s="14">
        <v>112453</v>
      </c>
      <c r="D108" s="14" t="s">
        <v>62</v>
      </c>
      <c r="E108" s="14" t="s">
        <v>84</v>
      </c>
      <c r="F108" s="15">
        <v>30365968</v>
      </c>
      <c r="G108" s="15">
        <v>26575728</v>
      </c>
      <c r="H108" s="15">
        <v>8968998</v>
      </c>
      <c r="I108" s="15">
        <v>3211301</v>
      </c>
      <c r="J108" s="15">
        <v>1549650</v>
      </c>
      <c r="K108" s="15">
        <v>4208047</v>
      </c>
      <c r="L108" s="15">
        <v>8411844</v>
      </c>
      <c r="M108" s="15">
        <v>3203307</v>
      </c>
      <c r="N108" s="15">
        <v>1128326</v>
      </c>
      <c r="O108" s="15">
        <v>4080211</v>
      </c>
      <c r="P108" s="15">
        <v>28360438</v>
      </c>
      <c r="Q108" s="15">
        <v>3392236</v>
      </c>
      <c r="R108" s="15">
        <v>6770</v>
      </c>
      <c r="S108" s="15" t="s">
        <v>8</v>
      </c>
      <c r="T108" s="15" t="s">
        <v>8</v>
      </c>
      <c r="U108" s="18">
        <v>209544</v>
      </c>
    </row>
    <row r="109" spans="1:21">
      <c r="A109" s="13">
        <v>2014</v>
      </c>
      <c r="B109" s="14" t="s">
        <v>5</v>
      </c>
      <c r="C109" s="14">
        <v>121002</v>
      </c>
      <c r="D109" s="14" t="s">
        <v>85</v>
      </c>
      <c r="E109" s="14" t="s">
        <v>86</v>
      </c>
      <c r="F109" s="15">
        <v>723896263</v>
      </c>
      <c r="G109" s="15">
        <v>731339839</v>
      </c>
      <c r="H109" s="15">
        <v>14483372</v>
      </c>
      <c r="I109" s="15">
        <v>3666203</v>
      </c>
      <c r="J109" s="15" t="s">
        <v>8</v>
      </c>
      <c r="K109" s="15">
        <v>10817169</v>
      </c>
      <c r="L109" s="15">
        <v>11374793</v>
      </c>
      <c r="M109" s="15">
        <v>3684552</v>
      </c>
      <c r="N109" s="15" t="s">
        <v>8</v>
      </c>
      <c r="O109" s="15">
        <v>7690241</v>
      </c>
      <c r="P109" s="15">
        <v>88225777</v>
      </c>
      <c r="Q109" s="15">
        <v>39121485</v>
      </c>
      <c r="R109" s="15">
        <v>807531</v>
      </c>
      <c r="S109" s="15" t="s">
        <v>8</v>
      </c>
      <c r="T109" s="15">
        <v>4279125</v>
      </c>
      <c r="U109" s="18">
        <v>9244032</v>
      </c>
    </row>
    <row r="110" spans="1:21">
      <c r="A110" s="13">
        <v>2014</v>
      </c>
      <c r="B110" s="14" t="s">
        <v>11</v>
      </c>
      <c r="C110" s="14">
        <v>122033</v>
      </c>
      <c r="D110" s="14" t="s">
        <v>85</v>
      </c>
      <c r="E110" s="14" t="s">
        <v>87</v>
      </c>
      <c r="F110" s="15">
        <v>61724828</v>
      </c>
      <c r="G110" s="15">
        <v>65232393</v>
      </c>
      <c r="H110" s="15">
        <v>19793576</v>
      </c>
      <c r="I110" s="15">
        <v>10812015</v>
      </c>
      <c r="J110" s="15">
        <v>214095</v>
      </c>
      <c r="K110" s="15">
        <v>8767466</v>
      </c>
      <c r="L110" s="15">
        <v>18099685</v>
      </c>
      <c r="M110" s="15">
        <v>9142723</v>
      </c>
      <c r="N110" s="15">
        <v>213728</v>
      </c>
      <c r="O110" s="15">
        <v>8743234</v>
      </c>
      <c r="P110" s="15">
        <v>17398177</v>
      </c>
      <c r="Q110" s="15">
        <v>13155146</v>
      </c>
      <c r="R110" s="15" t="s">
        <v>8</v>
      </c>
      <c r="S110" s="15" t="s">
        <v>8</v>
      </c>
      <c r="T110" s="15">
        <v>400900</v>
      </c>
      <c r="U110" s="18">
        <v>2000000</v>
      </c>
    </row>
    <row r="111" spans="1:21">
      <c r="A111" s="13">
        <v>2014</v>
      </c>
      <c r="B111" s="14" t="s">
        <v>9</v>
      </c>
      <c r="C111" s="14">
        <v>122041</v>
      </c>
      <c r="D111" s="14" t="s">
        <v>85</v>
      </c>
      <c r="E111" s="14" t="s">
        <v>88</v>
      </c>
      <c r="F111" s="15">
        <v>137168244</v>
      </c>
      <c r="G111" s="15">
        <v>125817237</v>
      </c>
      <c r="H111" s="15">
        <v>27601700</v>
      </c>
      <c r="I111" s="15">
        <v>22146695</v>
      </c>
      <c r="J111" s="15">
        <v>49083</v>
      </c>
      <c r="K111" s="15">
        <v>5405922</v>
      </c>
      <c r="L111" s="15">
        <v>28729474</v>
      </c>
      <c r="M111" s="15">
        <v>22605248</v>
      </c>
      <c r="N111" s="15">
        <v>109472</v>
      </c>
      <c r="O111" s="15">
        <v>6014754</v>
      </c>
      <c r="P111" s="15">
        <v>35594054</v>
      </c>
      <c r="Q111" s="15">
        <v>22092810</v>
      </c>
      <c r="R111" s="15" t="s">
        <v>8</v>
      </c>
      <c r="S111" s="15" t="s">
        <v>8</v>
      </c>
      <c r="T111" s="15">
        <v>1996500</v>
      </c>
      <c r="U111" s="18">
        <v>5509500</v>
      </c>
    </row>
    <row r="112" spans="1:21">
      <c r="A112" s="13">
        <v>2014</v>
      </c>
      <c r="B112" s="14" t="s">
        <v>11</v>
      </c>
      <c r="C112" s="14">
        <v>122068</v>
      </c>
      <c r="D112" s="14" t="s">
        <v>85</v>
      </c>
      <c r="E112" s="14" t="s">
        <v>89</v>
      </c>
      <c r="F112" s="15">
        <v>32671253</v>
      </c>
      <c r="G112" s="15">
        <v>30940630</v>
      </c>
      <c r="H112" s="15">
        <v>5783540</v>
      </c>
      <c r="I112" s="15">
        <v>2866666</v>
      </c>
      <c r="J112" s="15">
        <v>543222</v>
      </c>
      <c r="K112" s="15">
        <v>2373652</v>
      </c>
      <c r="L112" s="15">
        <v>5153523</v>
      </c>
      <c r="M112" s="15">
        <v>2539057</v>
      </c>
      <c r="N112" s="15">
        <v>542971</v>
      </c>
      <c r="O112" s="15">
        <v>2071495</v>
      </c>
      <c r="P112" s="15">
        <v>12227819</v>
      </c>
      <c r="Q112" s="15">
        <v>5072650</v>
      </c>
      <c r="R112" s="15">
        <v>30488</v>
      </c>
      <c r="S112" s="15" t="s">
        <v>8</v>
      </c>
      <c r="T112" s="15">
        <v>551774</v>
      </c>
      <c r="U112" s="18">
        <v>1104900</v>
      </c>
    </row>
    <row r="113" spans="1:21">
      <c r="A113" s="13">
        <v>2014</v>
      </c>
      <c r="B113" s="14" t="s">
        <v>11</v>
      </c>
      <c r="C113" s="14">
        <v>122076</v>
      </c>
      <c r="D113" s="14" t="s">
        <v>85</v>
      </c>
      <c r="E113" s="14" t="s">
        <v>90</v>
      </c>
      <c r="F113" s="15">
        <v>100419674</v>
      </c>
      <c r="G113" s="15">
        <v>95794725</v>
      </c>
      <c r="H113" s="15">
        <v>19121828</v>
      </c>
      <c r="I113" s="15">
        <v>11343571</v>
      </c>
      <c r="J113" s="15">
        <v>25000</v>
      </c>
      <c r="K113" s="15">
        <v>7753257</v>
      </c>
      <c r="L113" s="15">
        <v>13919299</v>
      </c>
      <c r="M113" s="15">
        <v>8423788</v>
      </c>
      <c r="N113" s="15">
        <v>25000</v>
      </c>
      <c r="O113" s="15">
        <v>5470511</v>
      </c>
      <c r="P113" s="15">
        <v>10107514</v>
      </c>
      <c r="Q113" s="15">
        <v>17313497</v>
      </c>
      <c r="R113" s="15">
        <v>58629</v>
      </c>
      <c r="S113" s="15" t="s">
        <v>8</v>
      </c>
      <c r="T113" s="15">
        <v>3755195</v>
      </c>
      <c r="U113" s="18">
        <v>3263803</v>
      </c>
    </row>
    <row r="114" spans="1:21">
      <c r="A114" s="13">
        <v>2014</v>
      </c>
      <c r="B114" s="14" t="s">
        <v>11</v>
      </c>
      <c r="C114" s="14">
        <v>122084</v>
      </c>
      <c r="D114" s="14" t="s">
        <v>85</v>
      </c>
      <c r="E114" s="14" t="s">
        <v>91</v>
      </c>
      <c r="F114" s="15">
        <v>46510688</v>
      </c>
      <c r="G114" s="15">
        <v>46368431</v>
      </c>
      <c r="H114" s="15">
        <v>5154608</v>
      </c>
      <c r="I114" s="15">
        <v>2846970</v>
      </c>
      <c r="J114" s="15">
        <v>122965</v>
      </c>
      <c r="K114" s="15">
        <v>2184673</v>
      </c>
      <c r="L114" s="15">
        <v>4634902</v>
      </c>
      <c r="M114" s="15">
        <v>2242944</v>
      </c>
      <c r="N114" s="15">
        <v>172761</v>
      </c>
      <c r="O114" s="15">
        <v>2219197</v>
      </c>
      <c r="P114" s="15">
        <v>10932218</v>
      </c>
      <c r="Q114" s="15">
        <v>5220858</v>
      </c>
      <c r="R114" s="15">
        <v>90614</v>
      </c>
      <c r="S114" s="15" t="s">
        <v>8</v>
      </c>
      <c r="T114" s="15" t="s">
        <v>8</v>
      </c>
      <c r="U114" s="18">
        <v>1347000</v>
      </c>
    </row>
    <row r="115" spans="1:21">
      <c r="A115" s="13">
        <v>2014</v>
      </c>
      <c r="B115" s="14" t="s">
        <v>11</v>
      </c>
      <c r="C115" s="14">
        <v>122114</v>
      </c>
      <c r="D115" s="14" t="s">
        <v>85</v>
      </c>
      <c r="E115" s="14" t="s">
        <v>92</v>
      </c>
      <c r="F115" s="15">
        <v>45190004</v>
      </c>
      <c r="G115" s="15">
        <v>44372338</v>
      </c>
      <c r="H115" s="15">
        <v>7491856</v>
      </c>
      <c r="I115" s="15">
        <v>5027222</v>
      </c>
      <c r="J115" s="15">
        <v>912</v>
      </c>
      <c r="K115" s="15">
        <v>2463722</v>
      </c>
      <c r="L115" s="15">
        <v>7737398</v>
      </c>
      <c r="M115" s="15">
        <v>4717251</v>
      </c>
      <c r="N115" s="15">
        <v>911</v>
      </c>
      <c r="O115" s="15">
        <v>3019236</v>
      </c>
      <c r="P115" s="15">
        <v>16782604</v>
      </c>
      <c r="Q115" s="15">
        <v>4647788</v>
      </c>
      <c r="R115" s="15">
        <v>271462</v>
      </c>
      <c r="S115" s="15" t="s">
        <v>8</v>
      </c>
      <c r="T115" s="15" t="s">
        <v>8</v>
      </c>
      <c r="U115" s="18">
        <v>578369</v>
      </c>
    </row>
    <row r="116" spans="1:21">
      <c r="A116" s="13">
        <v>2014</v>
      </c>
      <c r="B116" s="14" t="s">
        <v>11</v>
      </c>
      <c r="C116" s="14">
        <v>122122</v>
      </c>
      <c r="D116" s="14" t="s">
        <v>85</v>
      </c>
      <c r="E116" s="14" t="s">
        <v>93</v>
      </c>
      <c r="F116" s="15">
        <v>30913347</v>
      </c>
      <c r="G116" s="15">
        <v>30438170</v>
      </c>
      <c r="H116" s="15">
        <v>14851485</v>
      </c>
      <c r="I116" s="15">
        <v>7771653</v>
      </c>
      <c r="J116" s="15">
        <v>295443</v>
      </c>
      <c r="K116" s="15">
        <v>6784389</v>
      </c>
      <c r="L116" s="15">
        <v>13892894</v>
      </c>
      <c r="M116" s="15">
        <v>6850448</v>
      </c>
      <c r="N116" s="15">
        <v>294655</v>
      </c>
      <c r="O116" s="15">
        <v>6747791</v>
      </c>
      <c r="P116" s="15">
        <v>6863127</v>
      </c>
      <c r="Q116" s="15">
        <v>4359253</v>
      </c>
      <c r="R116" s="15">
        <v>26870</v>
      </c>
      <c r="S116" s="15" t="s">
        <v>8</v>
      </c>
      <c r="T116" s="15" t="s">
        <v>8</v>
      </c>
      <c r="U116" s="18">
        <v>430084</v>
      </c>
    </row>
    <row r="117" spans="1:21">
      <c r="A117" s="13">
        <v>2014</v>
      </c>
      <c r="B117" s="14" t="s">
        <v>11</v>
      </c>
      <c r="C117" s="14">
        <v>122165</v>
      </c>
      <c r="D117" s="14" t="s">
        <v>85</v>
      </c>
      <c r="E117" s="14" t="s">
        <v>94</v>
      </c>
      <c r="F117" s="15">
        <v>39964286</v>
      </c>
      <c r="G117" s="15">
        <v>39500470</v>
      </c>
      <c r="H117" s="15">
        <v>11755991</v>
      </c>
      <c r="I117" s="15">
        <v>3944785</v>
      </c>
      <c r="J117" s="15">
        <v>442749</v>
      </c>
      <c r="K117" s="15">
        <v>7368457</v>
      </c>
      <c r="L117" s="15">
        <v>12073423</v>
      </c>
      <c r="M117" s="15">
        <v>3761144</v>
      </c>
      <c r="N117" s="15">
        <v>492240</v>
      </c>
      <c r="O117" s="15">
        <v>7820039</v>
      </c>
      <c r="P117" s="15">
        <v>5854146</v>
      </c>
      <c r="Q117" s="15">
        <v>4921196</v>
      </c>
      <c r="R117" s="15">
        <v>8363</v>
      </c>
      <c r="S117" s="15" t="s">
        <v>8</v>
      </c>
      <c r="T117" s="15" t="s">
        <v>8</v>
      </c>
      <c r="U117" s="18">
        <v>1601700</v>
      </c>
    </row>
    <row r="118" spans="1:21">
      <c r="A118" s="13">
        <v>2014</v>
      </c>
      <c r="B118" s="14" t="s">
        <v>9</v>
      </c>
      <c r="C118" s="14">
        <v>122173</v>
      </c>
      <c r="D118" s="14" t="s">
        <v>85</v>
      </c>
      <c r="E118" s="14" t="s">
        <v>95</v>
      </c>
      <c r="F118" s="15">
        <v>99718478</v>
      </c>
      <c r="G118" s="15">
        <v>102250349</v>
      </c>
      <c r="H118" s="15">
        <v>22964220</v>
      </c>
      <c r="I118" s="15">
        <v>13204549</v>
      </c>
      <c r="J118" s="15" t="s">
        <v>8</v>
      </c>
      <c r="K118" s="15">
        <v>9759671</v>
      </c>
      <c r="L118" s="15">
        <v>19711584</v>
      </c>
      <c r="M118" s="15">
        <v>11400923</v>
      </c>
      <c r="N118" s="15" t="s">
        <v>8</v>
      </c>
      <c r="O118" s="15">
        <v>8310661</v>
      </c>
      <c r="P118" s="15">
        <v>38461163</v>
      </c>
      <c r="Q118" s="15">
        <v>12141678</v>
      </c>
      <c r="R118" s="15">
        <v>104598</v>
      </c>
      <c r="S118" s="15" t="s">
        <v>8</v>
      </c>
      <c r="T118" s="15">
        <v>348055</v>
      </c>
      <c r="U118" s="18">
        <v>3000000</v>
      </c>
    </row>
    <row r="119" spans="1:21">
      <c r="A119" s="13">
        <v>2014</v>
      </c>
      <c r="B119" s="14" t="s">
        <v>11</v>
      </c>
      <c r="C119" s="14">
        <v>122190</v>
      </c>
      <c r="D119" s="14" t="s">
        <v>85</v>
      </c>
      <c r="E119" s="14" t="s">
        <v>96</v>
      </c>
      <c r="F119" s="15">
        <v>53939575</v>
      </c>
      <c r="G119" s="15">
        <v>56449051</v>
      </c>
      <c r="H119" s="15">
        <v>7879454</v>
      </c>
      <c r="I119" s="15">
        <v>4717271</v>
      </c>
      <c r="J119" s="15">
        <v>507748</v>
      </c>
      <c r="K119" s="15">
        <v>2654435</v>
      </c>
      <c r="L119" s="15">
        <v>8798959</v>
      </c>
      <c r="M119" s="15">
        <v>5443556</v>
      </c>
      <c r="N119" s="15">
        <v>507442</v>
      </c>
      <c r="O119" s="15">
        <v>2847961</v>
      </c>
      <c r="P119" s="15">
        <v>3252630</v>
      </c>
      <c r="Q119" s="15">
        <v>10758306</v>
      </c>
      <c r="R119" s="15">
        <v>1639047</v>
      </c>
      <c r="S119" s="15" t="s">
        <v>8</v>
      </c>
      <c r="T119" s="15" t="s">
        <v>8</v>
      </c>
      <c r="U119" s="18">
        <v>1681382</v>
      </c>
    </row>
    <row r="120" spans="1:21">
      <c r="A120" s="13">
        <v>2014</v>
      </c>
      <c r="B120" s="14" t="s">
        <v>11</v>
      </c>
      <c r="C120" s="14">
        <v>122203</v>
      </c>
      <c r="D120" s="14" t="s">
        <v>85</v>
      </c>
      <c r="E120" s="14" t="s">
        <v>97</v>
      </c>
      <c r="F120" s="15">
        <v>41202813</v>
      </c>
      <c r="G120" s="15">
        <v>39497346</v>
      </c>
      <c r="H120" s="15">
        <v>6234895</v>
      </c>
      <c r="I120" s="15">
        <v>4521945</v>
      </c>
      <c r="J120" s="15">
        <v>404966</v>
      </c>
      <c r="K120" s="15">
        <v>1307984</v>
      </c>
      <c r="L120" s="15">
        <v>6243546</v>
      </c>
      <c r="M120" s="15">
        <v>4521232</v>
      </c>
      <c r="N120" s="15">
        <v>404263</v>
      </c>
      <c r="O120" s="15">
        <v>1318051</v>
      </c>
      <c r="P120" s="15">
        <v>16928343</v>
      </c>
      <c r="Q120" s="15">
        <v>5507711</v>
      </c>
      <c r="R120" s="15">
        <v>26988</v>
      </c>
      <c r="S120" s="15" t="s">
        <v>8</v>
      </c>
      <c r="T120" s="15" t="s">
        <v>8</v>
      </c>
      <c r="U120" s="18">
        <v>1034749</v>
      </c>
    </row>
    <row r="121" spans="1:21">
      <c r="A121" s="13">
        <v>2014</v>
      </c>
      <c r="B121" s="14" t="s">
        <v>11</v>
      </c>
      <c r="C121" s="14">
        <v>122211</v>
      </c>
      <c r="D121" s="14" t="s">
        <v>85</v>
      </c>
      <c r="E121" s="14" t="s">
        <v>98</v>
      </c>
      <c r="F121" s="15">
        <v>56786902</v>
      </c>
      <c r="G121" s="15">
        <v>53558961</v>
      </c>
      <c r="H121" s="15">
        <v>1966134</v>
      </c>
      <c r="I121" s="15">
        <v>1133202</v>
      </c>
      <c r="J121" s="15">
        <v>273462</v>
      </c>
      <c r="K121" s="15">
        <v>559470</v>
      </c>
      <c r="L121" s="15">
        <v>3782585</v>
      </c>
      <c r="M121" s="15">
        <v>2454946</v>
      </c>
      <c r="N121" s="15">
        <v>272948</v>
      </c>
      <c r="O121" s="15">
        <v>1054691</v>
      </c>
      <c r="P121" s="15">
        <v>16034978</v>
      </c>
      <c r="Q121" s="15">
        <v>5252900</v>
      </c>
      <c r="R121" s="15">
        <v>42480</v>
      </c>
      <c r="S121" s="15" t="s">
        <v>8</v>
      </c>
      <c r="T121" s="15" t="s">
        <v>8</v>
      </c>
      <c r="U121" s="18">
        <v>647258</v>
      </c>
    </row>
    <row r="122" spans="1:21">
      <c r="A122" s="13">
        <v>2014</v>
      </c>
      <c r="B122" s="14" t="s">
        <v>11</v>
      </c>
      <c r="C122" s="14">
        <v>122220</v>
      </c>
      <c r="D122" s="14" t="s">
        <v>85</v>
      </c>
      <c r="E122" s="14" t="s">
        <v>99</v>
      </c>
      <c r="F122" s="15">
        <v>30312578</v>
      </c>
      <c r="G122" s="15">
        <v>30071064</v>
      </c>
      <c r="H122" s="15">
        <v>6645799</v>
      </c>
      <c r="I122" s="15">
        <v>3266000</v>
      </c>
      <c r="J122" s="15">
        <v>241300</v>
      </c>
      <c r="K122" s="15">
        <v>3138499</v>
      </c>
      <c r="L122" s="15">
        <v>6718491</v>
      </c>
      <c r="M122" s="15">
        <v>3569000</v>
      </c>
      <c r="N122" s="15">
        <v>241000</v>
      </c>
      <c r="O122" s="15">
        <v>2908491</v>
      </c>
      <c r="P122" s="15">
        <v>5058820</v>
      </c>
      <c r="Q122" s="15">
        <v>3704187</v>
      </c>
      <c r="R122" s="15">
        <v>31496</v>
      </c>
      <c r="S122" s="15" t="s">
        <v>8</v>
      </c>
      <c r="T122" s="15" t="s">
        <v>8</v>
      </c>
      <c r="U122" s="18">
        <v>621388</v>
      </c>
    </row>
    <row r="123" spans="1:21">
      <c r="A123" s="13">
        <v>2014</v>
      </c>
      <c r="B123" s="14" t="s">
        <v>11</v>
      </c>
      <c r="C123" s="14">
        <v>122246</v>
      </c>
      <c r="D123" s="14" t="s">
        <v>85</v>
      </c>
      <c r="E123" s="14" t="s">
        <v>100</v>
      </c>
      <c r="F123" s="15">
        <v>32037910</v>
      </c>
      <c r="G123" s="15">
        <v>29762805</v>
      </c>
      <c r="H123" s="15">
        <v>5796434</v>
      </c>
      <c r="I123" s="15">
        <v>2994638</v>
      </c>
      <c r="J123" s="15">
        <v>1398929</v>
      </c>
      <c r="K123" s="15">
        <v>1402867</v>
      </c>
      <c r="L123" s="15">
        <v>6597257</v>
      </c>
      <c r="M123" s="15">
        <v>3663114</v>
      </c>
      <c r="N123" s="15">
        <v>1097750</v>
      </c>
      <c r="O123" s="15">
        <v>1836393</v>
      </c>
      <c r="P123" s="15">
        <v>7412510</v>
      </c>
      <c r="Q123" s="15">
        <v>3456273</v>
      </c>
      <c r="R123" s="15" t="s">
        <v>8</v>
      </c>
      <c r="S123" s="15" t="s">
        <v>8</v>
      </c>
      <c r="T123" s="15" t="s">
        <v>8</v>
      </c>
      <c r="U123" s="18">
        <v>492205</v>
      </c>
    </row>
    <row r="124" spans="1:21">
      <c r="A124" s="13">
        <v>2014</v>
      </c>
      <c r="B124" s="14" t="s">
        <v>11</v>
      </c>
      <c r="C124" s="14">
        <v>122271</v>
      </c>
      <c r="D124" s="14" t="s">
        <v>85</v>
      </c>
      <c r="E124" s="14" t="s">
        <v>101</v>
      </c>
      <c r="F124" s="15">
        <v>17589788</v>
      </c>
      <c r="G124" s="15">
        <v>16435921</v>
      </c>
      <c r="H124" s="15">
        <v>43374097</v>
      </c>
      <c r="I124" s="15">
        <v>14359825</v>
      </c>
      <c r="J124" s="15">
        <v>5080</v>
      </c>
      <c r="K124" s="15">
        <v>29009192</v>
      </c>
      <c r="L124" s="15">
        <v>31706218</v>
      </c>
      <c r="M124" s="15">
        <v>18692388</v>
      </c>
      <c r="N124" s="15">
        <v>4860</v>
      </c>
      <c r="O124" s="15">
        <v>13008970</v>
      </c>
      <c r="P124" s="15">
        <v>43296648</v>
      </c>
      <c r="Q124" s="15">
        <v>4808872</v>
      </c>
      <c r="R124" s="15" t="s">
        <v>8</v>
      </c>
      <c r="S124" s="15" t="s">
        <v>8</v>
      </c>
      <c r="T124" s="15" t="s">
        <v>8</v>
      </c>
      <c r="U124" s="18">
        <v>1372530</v>
      </c>
    </row>
    <row r="125" spans="1:21">
      <c r="A125" s="13">
        <v>2014</v>
      </c>
      <c r="B125" s="14" t="s">
        <v>102</v>
      </c>
      <c r="C125" s="14">
        <v>131016</v>
      </c>
      <c r="D125" s="14" t="s">
        <v>103</v>
      </c>
      <c r="E125" s="14" t="s">
        <v>104</v>
      </c>
      <c r="F125" s="15">
        <v>1703098</v>
      </c>
      <c r="G125" s="15">
        <v>2328684</v>
      </c>
      <c r="H125" s="15">
        <v>94556268</v>
      </c>
      <c r="I125" s="15">
        <v>33957500</v>
      </c>
      <c r="J125" s="15" t="s">
        <v>8</v>
      </c>
      <c r="K125" s="15">
        <v>60598768</v>
      </c>
      <c r="L125" s="15">
        <v>89684645</v>
      </c>
      <c r="M125" s="15">
        <v>33504589</v>
      </c>
      <c r="N125" s="15">
        <v>6422947</v>
      </c>
      <c r="O125" s="15">
        <v>49757109</v>
      </c>
      <c r="P125" s="15">
        <v>18086511</v>
      </c>
      <c r="Q125" s="15">
        <v>1899674</v>
      </c>
      <c r="R125" s="15" t="s">
        <v>8</v>
      </c>
      <c r="S125" s="15" t="s">
        <v>8</v>
      </c>
      <c r="T125" s="15" t="s">
        <v>8</v>
      </c>
      <c r="U125" s="18" t="s">
        <v>8</v>
      </c>
    </row>
    <row r="126" spans="1:21">
      <c r="A126" s="13">
        <v>2014</v>
      </c>
      <c r="B126" s="14" t="s">
        <v>102</v>
      </c>
      <c r="C126" s="14">
        <v>131024</v>
      </c>
      <c r="D126" s="14" t="s">
        <v>103</v>
      </c>
      <c r="E126" s="14" t="s">
        <v>105</v>
      </c>
      <c r="F126" s="15">
        <v>10586081</v>
      </c>
      <c r="G126" s="15">
        <v>8612969</v>
      </c>
      <c r="H126" s="15">
        <v>45956894</v>
      </c>
      <c r="I126" s="15">
        <v>18075708</v>
      </c>
      <c r="J126" s="15" t="s">
        <v>8</v>
      </c>
      <c r="K126" s="15">
        <v>27881186</v>
      </c>
      <c r="L126" s="15">
        <v>47515633</v>
      </c>
      <c r="M126" s="15">
        <v>17886936</v>
      </c>
      <c r="N126" s="15" t="s">
        <v>8</v>
      </c>
      <c r="O126" s="15">
        <v>29628697</v>
      </c>
      <c r="P126" s="15">
        <v>22614342</v>
      </c>
      <c r="Q126" s="15">
        <v>5273802</v>
      </c>
      <c r="R126" s="15" t="s">
        <v>8</v>
      </c>
      <c r="S126" s="15" t="s">
        <v>8</v>
      </c>
      <c r="T126" s="15" t="s">
        <v>8</v>
      </c>
      <c r="U126" s="18" t="s">
        <v>8</v>
      </c>
    </row>
    <row r="127" spans="1:21">
      <c r="A127" s="13">
        <v>2014</v>
      </c>
      <c r="B127" s="14" t="s">
        <v>102</v>
      </c>
      <c r="C127" s="14">
        <v>131032</v>
      </c>
      <c r="D127" s="14" t="s">
        <v>103</v>
      </c>
      <c r="E127" s="14" t="s">
        <v>106</v>
      </c>
      <c r="F127" s="15">
        <v>3785973</v>
      </c>
      <c r="G127" s="15">
        <v>4867082</v>
      </c>
      <c r="H127" s="15">
        <v>116986322</v>
      </c>
      <c r="I127" s="15">
        <v>62342468</v>
      </c>
      <c r="J127" s="15" t="s">
        <v>8</v>
      </c>
      <c r="K127" s="15">
        <v>54643854</v>
      </c>
      <c r="L127" s="15">
        <v>125190499</v>
      </c>
      <c r="M127" s="15">
        <v>62844350</v>
      </c>
      <c r="N127" s="15" t="s">
        <v>8</v>
      </c>
      <c r="O127" s="15">
        <v>62346149</v>
      </c>
      <c r="P127" s="15">
        <v>15608486</v>
      </c>
      <c r="Q127" s="15">
        <v>7403958</v>
      </c>
      <c r="R127" s="15" t="s">
        <v>8</v>
      </c>
      <c r="S127" s="15" t="s">
        <v>8</v>
      </c>
      <c r="T127" s="15" t="s">
        <v>8</v>
      </c>
      <c r="U127" s="18" t="s">
        <v>8</v>
      </c>
    </row>
    <row r="128" spans="1:21">
      <c r="A128" s="13">
        <v>2014</v>
      </c>
      <c r="B128" s="14" t="s">
        <v>102</v>
      </c>
      <c r="C128" s="14">
        <v>131041</v>
      </c>
      <c r="D128" s="14" t="s">
        <v>103</v>
      </c>
      <c r="E128" s="14" t="s">
        <v>107</v>
      </c>
      <c r="F128" s="15">
        <v>20232177</v>
      </c>
      <c r="G128" s="15">
        <v>22128981</v>
      </c>
      <c r="H128" s="15">
        <v>33630079</v>
      </c>
      <c r="I128" s="15">
        <v>20346913</v>
      </c>
      <c r="J128" s="15">
        <v>3459321</v>
      </c>
      <c r="K128" s="15">
        <v>9823845</v>
      </c>
      <c r="L128" s="15">
        <v>33241459</v>
      </c>
      <c r="M128" s="15">
        <v>19359487</v>
      </c>
      <c r="N128" s="15">
        <v>2456815</v>
      </c>
      <c r="O128" s="15">
        <v>11425157</v>
      </c>
      <c r="P128" s="15">
        <v>12626065</v>
      </c>
      <c r="Q128" s="15">
        <v>11882204</v>
      </c>
      <c r="R128" s="15" t="s">
        <v>8</v>
      </c>
      <c r="S128" s="15" t="s">
        <v>8</v>
      </c>
      <c r="T128" s="15" t="s">
        <v>8</v>
      </c>
      <c r="U128" s="18" t="s">
        <v>8</v>
      </c>
    </row>
    <row r="129" spans="1:21">
      <c r="A129" s="13">
        <v>2014</v>
      </c>
      <c r="B129" s="14" t="s">
        <v>102</v>
      </c>
      <c r="C129" s="14">
        <v>131059</v>
      </c>
      <c r="D129" s="14" t="s">
        <v>103</v>
      </c>
      <c r="E129" s="14" t="s">
        <v>108</v>
      </c>
      <c r="F129" s="15">
        <v>8153243</v>
      </c>
      <c r="G129" s="15">
        <v>9107359</v>
      </c>
      <c r="H129" s="15">
        <v>60346628</v>
      </c>
      <c r="I129" s="15">
        <v>26567666</v>
      </c>
      <c r="J129" s="15">
        <v>52412</v>
      </c>
      <c r="K129" s="15">
        <v>33726550</v>
      </c>
      <c r="L129" s="15">
        <v>61250800</v>
      </c>
      <c r="M129" s="15">
        <v>22706268</v>
      </c>
      <c r="N129" s="15">
        <v>51641</v>
      </c>
      <c r="O129" s="15">
        <v>38492891</v>
      </c>
      <c r="P129" s="15">
        <v>3251457</v>
      </c>
      <c r="Q129" s="15">
        <v>7141560</v>
      </c>
      <c r="R129" s="15" t="s">
        <v>8</v>
      </c>
      <c r="S129" s="15" t="s">
        <v>8</v>
      </c>
      <c r="T129" s="15" t="s">
        <v>8</v>
      </c>
      <c r="U129" s="18" t="s">
        <v>8</v>
      </c>
    </row>
    <row r="130" spans="1:21">
      <c r="A130" s="13">
        <v>2014</v>
      </c>
      <c r="B130" s="14" t="s">
        <v>102</v>
      </c>
      <c r="C130" s="14">
        <v>131067</v>
      </c>
      <c r="D130" s="14" t="s">
        <v>103</v>
      </c>
      <c r="E130" s="14" t="s">
        <v>109</v>
      </c>
      <c r="F130" s="15">
        <v>14448220</v>
      </c>
      <c r="G130" s="15">
        <v>15607024</v>
      </c>
      <c r="H130" s="15">
        <v>32967638</v>
      </c>
      <c r="I130" s="15">
        <v>9134925</v>
      </c>
      <c r="J130" s="15">
        <v>3867760</v>
      </c>
      <c r="K130" s="15">
        <v>19964953</v>
      </c>
      <c r="L130" s="15">
        <v>31203489</v>
      </c>
      <c r="M130" s="15">
        <v>9042785</v>
      </c>
      <c r="N130" s="15">
        <v>3855612</v>
      </c>
      <c r="O130" s="15">
        <v>18305092</v>
      </c>
      <c r="P130" s="15">
        <v>215939</v>
      </c>
      <c r="Q130" s="15">
        <v>8127153</v>
      </c>
      <c r="R130" s="15" t="s">
        <v>8</v>
      </c>
      <c r="S130" s="15" t="s">
        <v>8</v>
      </c>
      <c r="T130" s="15" t="s">
        <v>8</v>
      </c>
      <c r="U130" s="18" t="s">
        <v>8</v>
      </c>
    </row>
    <row r="131" spans="1:21">
      <c r="A131" s="13">
        <v>2014</v>
      </c>
      <c r="B131" s="14" t="s">
        <v>102</v>
      </c>
      <c r="C131" s="14">
        <v>131075</v>
      </c>
      <c r="D131" s="14" t="s">
        <v>103</v>
      </c>
      <c r="E131" s="14" t="s">
        <v>110</v>
      </c>
      <c r="F131" s="15">
        <v>29686998</v>
      </c>
      <c r="G131" s="15">
        <v>28158139</v>
      </c>
      <c r="H131" s="15">
        <v>10510036</v>
      </c>
      <c r="I131" s="15">
        <v>5419938</v>
      </c>
      <c r="J131" s="15">
        <v>342827</v>
      </c>
      <c r="K131" s="15">
        <v>4747271</v>
      </c>
      <c r="L131" s="15">
        <v>8185239</v>
      </c>
      <c r="M131" s="15">
        <v>3903578</v>
      </c>
      <c r="N131" s="15">
        <v>31098</v>
      </c>
      <c r="O131" s="15">
        <v>4250563</v>
      </c>
      <c r="P131" s="15">
        <v>16615981</v>
      </c>
      <c r="Q131" s="15">
        <v>10545710</v>
      </c>
      <c r="R131" s="15" t="s">
        <v>8</v>
      </c>
      <c r="S131" s="15" t="s">
        <v>8</v>
      </c>
      <c r="T131" s="15" t="s">
        <v>8</v>
      </c>
      <c r="U131" s="18" t="s">
        <v>8</v>
      </c>
    </row>
    <row r="132" spans="1:21">
      <c r="A132" s="13">
        <v>2014</v>
      </c>
      <c r="B132" s="14" t="s">
        <v>102</v>
      </c>
      <c r="C132" s="14">
        <v>131083</v>
      </c>
      <c r="D132" s="14" t="s">
        <v>103</v>
      </c>
      <c r="E132" s="14" t="s">
        <v>111</v>
      </c>
      <c r="F132" s="15">
        <v>25632745</v>
      </c>
      <c r="G132" s="15">
        <v>26348796</v>
      </c>
      <c r="H132" s="15">
        <v>78228895</v>
      </c>
      <c r="I132" s="15">
        <v>29777798</v>
      </c>
      <c r="J132" s="15">
        <v>3078960</v>
      </c>
      <c r="K132" s="15">
        <v>45372137</v>
      </c>
      <c r="L132" s="15">
        <v>73248766</v>
      </c>
      <c r="M132" s="15">
        <v>29706324</v>
      </c>
      <c r="N132" s="15">
        <v>3074117</v>
      </c>
      <c r="O132" s="15">
        <v>40468325</v>
      </c>
      <c r="P132" s="15">
        <v>14246497</v>
      </c>
      <c r="Q132" s="15">
        <v>13759798</v>
      </c>
      <c r="R132" s="15" t="s">
        <v>8</v>
      </c>
      <c r="S132" s="15" t="s">
        <v>8</v>
      </c>
      <c r="T132" s="15" t="s">
        <v>8</v>
      </c>
      <c r="U132" s="18" t="s">
        <v>8</v>
      </c>
    </row>
    <row r="133" spans="1:21">
      <c r="A133" s="13">
        <v>2014</v>
      </c>
      <c r="B133" s="14" t="s">
        <v>102</v>
      </c>
      <c r="C133" s="14">
        <v>131091</v>
      </c>
      <c r="D133" s="14" t="s">
        <v>103</v>
      </c>
      <c r="E133" s="14" t="s">
        <v>112</v>
      </c>
      <c r="F133" s="15">
        <v>18092587</v>
      </c>
      <c r="G133" s="15">
        <v>20726998</v>
      </c>
      <c r="H133" s="15">
        <v>79445732</v>
      </c>
      <c r="I133" s="15">
        <v>11943466</v>
      </c>
      <c r="J133" s="15">
        <v>11774002</v>
      </c>
      <c r="K133" s="15">
        <v>55728264</v>
      </c>
      <c r="L133" s="15">
        <v>75467337</v>
      </c>
      <c r="M133" s="15">
        <v>10989284</v>
      </c>
      <c r="N133" s="15">
        <v>11151523</v>
      </c>
      <c r="O133" s="15">
        <v>53326530</v>
      </c>
      <c r="P133" s="15">
        <v>22515221</v>
      </c>
      <c r="Q133" s="15">
        <v>13199035</v>
      </c>
      <c r="R133" s="15" t="s">
        <v>8</v>
      </c>
      <c r="S133" s="15" t="s">
        <v>8</v>
      </c>
      <c r="T133" s="15" t="s">
        <v>8</v>
      </c>
      <c r="U133" s="18" t="s">
        <v>8</v>
      </c>
    </row>
    <row r="134" spans="1:21">
      <c r="A134" s="13">
        <v>2014</v>
      </c>
      <c r="B134" s="14" t="s">
        <v>102</v>
      </c>
      <c r="C134" s="14">
        <v>131105</v>
      </c>
      <c r="D134" s="14" t="s">
        <v>103</v>
      </c>
      <c r="E134" s="14" t="s">
        <v>113</v>
      </c>
      <c r="F134" s="15">
        <v>23300823</v>
      </c>
      <c r="G134" s="15">
        <v>29663820</v>
      </c>
      <c r="H134" s="15">
        <v>19308561</v>
      </c>
      <c r="I134" s="15">
        <v>10099208</v>
      </c>
      <c r="J134" s="15">
        <v>2715955</v>
      </c>
      <c r="K134" s="15">
        <v>6493398</v>
      </c>
      <c r="L134" s="15">
        <v>15260507</v>
      </c>
      <c r="M134" s="15">
        <v>5981405</v>
      </c>
      <c r="N134" s="15">
        <v>4749778</v>
      </c>
      <c r="O134" s="15">
        <v>4529324</v>
      </c>
      <c r="P134" s="15">
        <v>6033960</v>
      </c>
      <c r="Q134" s="15">
        <v>8142018</v>
      </c>
      <c r="R134" s="15" t="s">
        <v>8</v>
      </c>
      <c r="S134" s="15" t="s">
        <v>8</v>
      </c>
      <c r="T134" s="15" t="s">
        <v>8</v>
      </c>
      <c r="U134" s="18" t="s">
        <v>8</v>
      </c>
    </row>
    <row r="135" spans="1:21">
      <c r="A135" s="13">
        <v>2014</v>
      </c>
      <c r="B135" s="14" t="s">
        <v>102</v>
      </c>
      <c r="C135" s="14">
        <v>131113</v>
      </c>
      <c r="D135" s="14" t="s">
        <v>103</v>
      </c>
      <c r="E135" s="14" t="s">
        <v>114</v>
      </c>
      <c r="F135" s="15">
        <v>35706019</v>
      </c>
      <c r="G135" s="15">
        <v>40337350</v>
      </c>
      <c r="H135" s="15">
        <v>105589676</v>
      </c>
      <c r="I135" s="15">
        <v>53208202</v>
      </c>
      <c r="J135" s="15">
        <v>12196649</v>
      </c>
      <c r="K135" s="15">
        <v>40184825</v>
      </c>
      <c r="L135" s="15">
        <v>97146808</v>
      </c>
      <c r="M135" s="15">
        <v>48101210</v>
      </c>
      <c r="N135" s="15">
        <v>13768839</v>
      </c>
      <c r="O135" s="15">
        <v>35276759</v>
      </c>
      <c r="P135" s="15">
        <v>20137478</v>
      </c>
      <c r="Q135" s="15">
        <v>22899927</v>
      </c>
      <c r="R135" s="15" t="s">
        <v>8</v>
      </c>
      <c r="S135" s="15" t="s">
        <v>8</v>
      </c>
      <c r="T135" s="15" t="s">
        <v>8</v>
      </c>
      <c r="U135" s="18" t="s">
        <v>8</v>
      </c>
    </row>
    <row r="136" spans="1:21">
      <c r="A136" s="13">
        <v>2014</v>
      </c>
      <c r="B136" s="14" t="s">
        <v>102</v>
      </c>
      <c r="C136" s="14">
        <v>131121</v>
      </c>
      <c r="D136" s="14" t="s">
        <v>103</v>
      </c>
      <c r="E136" s="14" t="s">
        <v>115</v>
      </c>
      <c r="F136" s="15">
        <v>50561953</v>
      </c>
      <c r="G136" s="15">
        <v>59355923</v>
      </c>
      <c r="H136" s="15">
        <v>63672001</v>
      </c>
      <c r="I136" s="15">
        <v>18672683</v>
      </c>
      <c r="J136" s="15">
        <v>6350391</v>
      </c>
      <c r="K136" s="15">
        <v>38648927</v>
      </c>
      <c r="L136" s="15">
        <v>61845362</v>
      </c>
      <c r="M136" s="15">
        <v>18605900</v>
      </c>
      <c r="N136" s="15">
        <v>8323302</v>
      </c>
      <c r="O136" s="15">
        <v>34916160</v>
      </c>
      <c r="P136" s="15">
        <v>32864039</v>
      </c>
      <c r="Q136" s="15">
        <v>25402738</v>
      </c>
      <c r="R136" s="15" t="s">
        <v>8</v>
      </c>
      <c r="S136" s="15" t="s">
        <v>8</v>
      </c>
      <c r="T136" s="15" t="s">
        <v>8</v>
      </c>
      <c r="U136" s="18" t="s">
        <v>8</v>
      </c>
    </row>
    <row r="137" spans="1:21">
      <c r="A137" s="13">
        <v>2014</v>
      </c>
      <c r="B137" s="14" t="s">
        <v>102</v>
      </c>
      <c r="C137" s="14">
        <v>131130</v>
      </c>
      <c r="D137" s="14" t="s">
        <v>103</v>
      </c>
      <c r="E137" s="14" t="s">
        <v>116</v>
      </c>
      <c r="F137" s="15">
        <v>14251356</v>
      </c>
      <c r="G137" s="15">
        <v>15441361</v>
      </c>
      <c r="H137" s="15">
        <v>68532480</v>
      </c>
      <c r="I137" s="15">
        <v>30887800</v>
      </c>
      <c r="J137" s="15" t="s">
        <v>8</v>
      </c>
      <c r="K137" s="15">
        <v>37644680</v>
      </c>
      <c r="L137" s="15">
        <v>58425989</v>
      </c>
      <c r="M137" s="15">
        <v>30821666</v>
      </c>
      <c r="N137" s="15" t="s">
        <v>8</v>
      </c>
      <c r="O137" s="15">
        <v>27604323</v>
      </c>
      <c r="P137" s="15">
        <v>7596969</v>
      </c>
      <c r="Q137" s="15">
        <v>7788878</v>
      </c>
      <c r="R137" s="15" t="s">
        <v>8</v>
      </c>
      <c r="S137" s="15" t="s">
        <v>8</v>
      </c>
      <c r="T137" s="15" t="s">
        <v>8</v>
      </c>
      <c r="U137" s="18" t="s">
        <v>8</v>
      </c>
    </row>
    <row r="138" spans="1:21">
      <c r="A138" s="13">
        <v>2014</v>
      </c>
      <c r="B138" s="14" t="s">
        <v>102</v>
      </c>
      <c r="C138" s="14">
        <v>131148</v>
      </c>
      <c r="D138" s="14" t="s">
        <v>103</v>
      </c>
      <c r="E138" s="14" t="s">
        <v>117</v>
      </c>
      <c r="F138" s="15">
        <v>35219751</v>
      </c>
      <c r="G138" s="15">
        <v>31961271</v>
      </c>
      <c r="H138" s="15">
        <v>48571045</v>
      </c>
      <c r="I138" s="15">
        <v>23003249</v>
      </c>
      <c r="J138" s="15">
        <v>1933541</v>
      </c>
      <c r="K138" s="15">
        <v>23634255</v>
      </c>
      <c r="L138" s="15">
        <v>38998605</v>
      </c>
      <c r="M138" s="15">
        <v>20593476</v>
      </c>
      <c r="N138" s="15">
        <v>1184073</v>
      </c>
      <c r="O138" s="15">
        <v>17221056</v>
      </c>
      <c r="P138" s="15">
        <v>14927539</v>
      </c>
      <c r="Q138" s="15">
        <v>11281543</v>
      </c>
      <c r="R138" s="15" t="s">
        <v>8</v>
      </c>
      <c r="S138" s="15" t="s">
        <v>8</v>
      </c>
      <c r="T138" s="15" t="s">
        <v>8</v>
      </c>
      <c r="U138" s="18" t="s">
        <v>8</v>
      </c>
    </row>
    <row r="139" spans="1:21">
      <c r="A139" s="13">
        <v>2014</v>
      </c>
      <c r="B139" s="14" t="s">
        <v>102</v>
      </c>
      <c r="C139" s="14">
        <v>131156</v>
      </c>
      <c r="D139" s="14" t="s">
        <v>103</v>
      </c>
      <c r="E139" s="14" t="s">
        <v>118</v>
      </c>
      <c r="F139" s="15">
        <v>21617388</v>
      </c>
      <c r="G139" s="15">
        <v>19402429</v>
      </c>
      <c r="H139" s="15">
        <v>39621742</v>
      </c>
      <c r="I139" s="15">
        <v>30072680</v>
      </c>
      <c r="J139" s="15">
        <v>785109</v>
      </c>
      <c r="K139" s="15">
        <v>8763953</v>
      </c>
      <c r="L139" s="15">
        <v>34493489</v>
      </c>
      <c r="M139" s="15">
        <v>25796078</v>
      </c>
      <c r="N139" s="15">
        <v>1184</v>
      </c>
      <c r="O139" s="15">
        <v>8696227</v>
      </c>
      <c r="P139" s="15">
        <v>31886483</v>
      </c>
      <c r="Q139" s="15">
        <v>17241257</v>
      </c>
      <c r="R139" s="15" t="s">
        <v>8</v>
      </c>
      <c r="S139" s="15" t="s">
        <v>8</v>
      </c>
      <c r="T139" s="15" t="s">
        <v>8</v>
      </c>
      <c r="U139" s="18" t="s">
        <v>8</v>
      </c>
    </row>
    <row r="140" spans="1:21">
      <c r="A140" s="13">
        <v>2014</v>
      </c>
      <c r="B140" s="14" t="s">
        <v>102</v>
      </c>
      <c r="C140" s="14">
        <v>131164</v>
      </c>
      <c r="D140" s="14" t="s">
        <v>103</v>
      </c>
      <c r="E140" s="14" t="s">
        <v>119</v>
      </c>
      <c r="F140" s="15">
        <v>19977250</v>
      </c>
      <c r="G140" s="15">
        <v>19891690</v>
      </c>
      <c r="H140" s="15">
        <v>19331484</v>
      </c>
      <c r="I140" s="15">
        <v>3493045</v>
      </c>
      <c r="J140" s="15">
        <v>1538527</v>
      </c>
      <c r="K140" s="15">
        <v>14299912</v>
      </c>
      <c r="L140" s="15">
        <v>40675195</v>
      </c>
      <c r="M140" s="15">
        <v>10179046</v>
      </c>
      <c r="N140" s="15">
        <v>1366375</v>
      </c>
      <c r="O140" s="15">
        <v>29129774</v>
      </c>
      <c r="P140" s="15">
        <v>16384981</v>
      </c>
      <c r="Q140" s="15">
        <v>10671606</v>
      </c>
      <c r="R140" s="15" t="s">
        <v>8</v>
      </c>
      <c r="S140" s="15" t="s">
        <v>8</v>
      </c>
      <c r="T140" s="15" t="s">
        <v>8</v>
      </c>
      <c r="U140" s="18" t="s">
        <v>8</v>
      </c>
    </row>
    <row r="141" spans="1:21">
      <c r="A141" s="13">
        <v>2014</v>
      </c>
      <c r="B141" s="14" t="s">
        <v>102</v>
      </c>
      <c r="C141" s="14">
        <v>131172</v>
      </c>
      <c r="D141" s="14" t="s">
        <v>103</v>
      </c>
      <c r="E141" s="14" t="s">
        <v>120</v>
      </c>
      <c r="F141" s="15">
        <v>23568081</v>
      </c>
      <c r="G141" s="15">
        <v>25095120</v>
      </c>
      <c r="H141" s="15">
        <v>48976374</v>
      </c>
      <c r="I141" s="15">
        <v>12825567</v>
      </c>
      <c r="J141" s="15">
        <v>2295875</v>
      </c>
      <c r="K141" s="15">
        <v>33854932</v>
      </c>
      <c r="L141" s="15">
        <v>45742848</v>
      </c>
      <c r="M141" s="15">
        <v>12017205</v>
      </c>
      <c r="N141" s="15">
        <v>2367704</v>
      </c>
      <c r="O141" s="15">
        <v>31357939</v>
      </c>
      <c r="P141" s="15">
        <v>23581513</v>
      </c>
      <c r="Q141" s="15">
        <v>13302522</v>
      </c>
      <c r="R141" s="15" t="s">
        <v>8</v>
      </c>
      <c r="S141" s="15" t="s">
        <v>8</v>
      </c>
      <c r="T141" s="15" t="s">
        <v>8</v>
      </c>
      <c r="U141" s="18" t="s">
        <v>8</v>
      </c>
    </row>
    <row r="142" spans="1:21">
      <c r="A142" s="13">
        <v>2014</v>
      </c>
      <c r="B142" s="14" t="s">
        <v>102</v>
      </c>
      <c r="C142" s="14">
        <v>131181</v>
      </c>
      <c r="D142" s="14" t="s">
        <v>103</v>
      </c>
      <c r="E142" s="14" t="s">
        <v>121</v>
      </c>
      <c r="F142" s="15">
        <v>20305905</v>
      </c>
      <c r="G142" s="15">
        <v>19344794</v>
      </c>
      <c r="H142" s="15">
        <v>25030006</v>
      </c>
      <c r="I142" s="15">
        <v>14322333</v>
      </c>
      <c r="J142" s="15">
        <v>2050293</v>
      </c>
      <c r="K142" s="15">
        <v>8657380</v>
      </c>
      <c r="L142" s="15">
        <v>24653332</v>
      </c>
      <c r="M142" s="15">
        <v>13140405</v>
      </c>
      <c r="N142" s="15">
        <v>2244778</v>
      </c>
      <c r="O142" s="15">
        <v>9268149</v>
      </c>
      <c r="P142" s="15">
        <v>21365577</v>
      </c>
      <c r="Q142" s="15">
        <v>8676611</v>
      </c>
      <c r="R142" s="15" t="s">
        <v>8</v>
      </c>
      <c r="S142" s="15" t="s">
        <v>8</v>
      </c>
      <c r="T142" s="15" t="s">
        <v>8</v>
      </c>
      <c r="U142" s="18" t="s">
        <v>8</v>
      </c>
    </row>
    <row r="143" spans="1:21">
      <c r="A143" s="13">
        <v>2014</v>
      </c>
      <c r="B143" s="14" t="s">
        <v>102</v>
      </c>
      <c r="C143" s="14">
        <v>131199</v>
      </c>
      <c r="D143" s="14" t="s">
        <v>103</v>
      </c>
      <c r="E143" s="14" t="s">
        <v>122</v>
      </c>
      <c r="F143" s="15">
        <v>36415760</v>
      </c>
      <c r="G143" s="15">
        <v>37006834</v>
      </c>
      <c r="H143" s="15">
        <v>37584103</v>
      </c>
      <c r="I143" s="15">
        <v>18464671</v>
      </c>
      <c r="J143" s="15">
        <v>155602</v>
      </c>
      <c r="K143" s="15">
        <v>18963830</v>
      </c>
      <c r="L143" s="15">
        <v>34598589</v>
      </c>
      <c r="M143" s="15">
        <v>13102272</v>
      </c>
      <c r="N143" s="15">
        <v>155602</v>
      </c>
      <c r="O143" s="15">
        <v>21340715</v>
      </c>
      <c r="P143" s="15">
        <v>9519872</v>
      </c>
      <c r="Q143" s="15">
        <v>19005743</v>
      </c>
      <c r="R143" s="15" t="s">
        <v>8</v>
      </c>
      <c r="S143" s="15" t="s">
        <v>8</v>
      </c>
      <c r="T143" s="15" t="s">
        <v>8</v>
      </c>
      <c r="U143" s="18" t="s">
        <v>8</v>
      </c>
    </row>
    <row r="144" spans="1:21">
      <c r="A144" s="13">
        <v>2014</v>
      </c>
      <c r="B144" s="14" t="s">
        <v>102</v>
      </c>
      <c r="C144" s="14">
        <v>131202</v>
      </c>
      <c r="D144" s="14" t="s">
        <v>103</v>
      </c>
      <c r="E144" s="14" t="s">
        <v>123</v>
      </c>
      <c r="F144" s="15">
        <v>45490937</v>
      </c>
      <c r="G144" s="15">
        <v>45728301</v>
      </c>
      <c r="H144" s="15">
        <v>50321045</v>
      </c>
      <c r="I144" s="15">
        <v>24607190</v>
      </c>
      <c r="J144" s="15">
        <v>2950602</v>
      </c>
      <c r="K144" s="15">
        <v>22763253</v>
      </c>
      <c r="L144" s="15">
        <v>53724707</v>
      </c>
      <c r="M144" s="15">
        <v>28965105</v>
      </c>
      <c r="N144" s="15">
        <v>3326243</v>
      </c>
      <c r="O144" s="15">
        <v>21433359</v>
      </c>
      <c r="P144" s="15">
        <v>30076718</v>
      </c>
      <c r="Q144" s="15">
        <v>22784744</v>
      </c>
      <c r="R144" s="15" t="s">
        <v>8</v>
      </c>
      <c r="S144" s="15" t="s">
        <v>8</v>
      </c>
      <c r="T144" s="15" t="s">
        <v>8</v>
      </c>
      <c r="U144" s="18" t="s">
        <v>8</v>
      </c>
    </row>
    <row r="145" spans="1:21">
      <c r="A145" s="13">
        <v>2014</v>
      </c>
      <c r="B145" s="14" t="s">
        <v>102</v>
      </c>
      <c r="C145" s="14">
        <v>131211</v>
      </c>
      <c r="D145" s="14" t="s">
        <v>103</v>
      </c>
      <c r="E145" s="14" t="s">
        <v>124</v>
      </c>
      <c r="F145" s="15">
        <v>53160044</v>
      </c>
      <c r="G145" s="15">
        <v>58050117</v>
      </c>
      <c r="H145" s="15">
        <v>116639627</v>
      </c>
      <c r="I145" s="15">
        <v>28319410</v>
      </c>
      <c r="J145" s="15">
        <v>7305912</v>
      </c>
      <c r="K145" s="15">
        <v>81014305</v>
      </c>
      <c r="L145" s="15">
        <v>106471130</v>
      </c>
      <c r="M145" s="15">
        <v>26416075</v>
      </c>
      <c r="N145" s="15">
        <v>7546907</v>
      </c>
      <c r="O145" s="15">
        <v>72508148</v>
      </c>
      <c r="P145" s="15">
        <v>94227076</v>
      </c>
      <c r="Q145" s="15">
        <v>25086819</v>
      </c>
      <c r="R145" s="15" t="s">
        <v>8</v>
      </c>
      <c r="S145" s="15" t="s">
        <v>8</v>
      </c>
      <c r="T145" s="15" t="s">
        <v>8</v>
      </c>
      <c r="U145" s="18" t="s">
        <v>8</v>
      </c>
    </row>
    <row r="146" spans="1:21">
      <c r="A146" s="13">
        <v>2014</v>
      </c>
      <c r="B146" s="14" t="s">
        <v>102</v>
      </c>
      <c r="C146" s="14">
        <v>131229</v>
      </c>
      <c r="D146" s="14" t="s">
        <v>103</v>
      </c>
      <c r="E146" s="14" t="s">
        <v>125</v>
      </c>
      <c r="F146" s="15">
        <v>21598855</v>
      </c>
      <c r="G146" s="15">
        <v>23695843</v>
      </c>
      <c r="H146" s="15">
        <v>91659333</v>
      </c>
      <c r="I146" s="15">
        <v>10046573</v>
      </c>
      <c r="J146" s="15">
        <v>1731832</v>
      </c>
      <c r="K146" s="15">
        <v>79880928</v>
      </c>
      <c r="L146" s="15">
        <v>86840283</v>
      </c>
      <c r="M146" s="15">
        <v>10233104</v>
      </c>
      <c r="N146" s="15">
        <v>2551619</v>
      </c>
      <c r="O146" s="15">
        <v>74055560</v>
      </c>
      <c r="P146" s="15">
        <v>33253677</v>
      </c>
      <c r="Q146" s="15">
        <v>16485510</v>
      </c>
      <c r="R146" s="15" t="s">
        <v>8</v>
      </c>
      <c r="S146" s="15" t="s">
        <v>8</v>
      </c>
      <c r="T146" s="15" t="s">
        <v>8</v>
      </c>
      <c r="U146" s="18" t="s">
        <v>8</v>
      </c>
    </row>
    <row r="147" spans="1:21">
      <c r="A147" s="13">
        <v>2014</v>
      </c>
      <c r="B147" s="14" t="s">
        <v>102</v>
      </c>
      <c r="C147" s="14">
        <v>131237</v>
      </c>
      <c r="D147" s="14" t="s">
        <v>103</v>
      </c>
      <c r="E147" s="14" t="s">
        <v>126</v>
      </c>
      <c r="F147" s="15">
        <v>14326127</v>
      </c>
      <c r="G147" s="15">
        <v>14874136</v>
      </c>
      <c r="H147" s="15">
        <v>123992808</v>
      </c>
      <c r="I147" s="15">
        <v>38916042</v>
      </c>
      <c r="J147" s="15">
        <v>2058661</v>
      </c>
      <c r="K147" s="15">
        <v>83018105</v>
      </c>
      <c r="L147" s="15">
        <v>108136092</v>
      </c>
      <c r="M147" s="15">
        <v>24570286</v>
      </c>
      <c r="N147" s="15">
        <v>2050823</v>
      </c>
      <c r="O147" s="15">
        <v>81514983</v>
      </c>
      <c r="P147" s="15">
        <v>633468</v>
      </c>
      <c r="Q147" s="15">
        <v>21779511</v>
      </c>
      <c r="R147" s="15" t="s">
        <v>8</v>
      </c>
      <c r="S147" s="15" t="s">
        <v>8</v>
      </c>
      <c r="T147" s="15" t="s">
        <v>8</v>
      </c>
      <c r="U147" s="18" t="s">
        <v>8</v>
      </c>
    </row>
    <row r="148" spans="1:21">
      <c r="A148" s="13">
        <v>2014</v>
      </c>
      <c r="B148" s="14" t="s">
        <v>11</v>
      </c>
      <c r="C148" s="14">
        <v>132012</v>
      </c>
      <c r="D148" s="14" t="s">
        <v>103</v>
      </c>
      <c r="E148" s="14" t="s">
        <v>127</v>
      </c>
      <c r="F148" s="15">
        <v>129549265</v>
      </c>
      <c r="G148" s="15">
        <v>128649301</v>
      </c>
      <c r="H148" s="15">
        <v>20195688</v>
      </c>
      <c r="I148" s="15">
        <v>10329887</v>
      </c>
      <c r="J148" s="15">
        <v>3726</v>
      </c>
      <c r="K148" s="15">
        <v>9862075</v>
      </c>
      <c r="L148" s="15">
        <v>17398608</v>
      </c>
      <c r="M148" s="15">
        <v>9365760</v>
      </c>
      <c r="N148" s="15">
        <v>3721</v>
      </c>
      <c r="O148" s="15">
        <v>8029127</v>
      </c>
      <c r="P148" s="15">
        <v>124564775</v>
      </c>
      <c r="Q148" s="15">
        <v>23843592</v>
      </c>
      <c r="R148" s="15" t="s">
        <v>8</v>
      </c>
      <c r="S148" s="15" t="s">
        <v>8</v>
      </c>
      <c r="T148" s="15" t="s">
        <v>8</v>
      </c>
      <c r="U148" s="18">
        <v>4220000</v>
      </c>
    </row>
    <row r="149" spans="1:21">
      <c r="A149" s="13">
        <v>2014</v>
      </c>
      <c r="B149" s="14" t="s">
        <v>11</v>
      </c>
      <c r="C149" s="14">
        <v>132021</v>
      </c>
      <c r="D149" s="14" t="s">
        <v>103</v>
      </c>
      <c r="E149" s="14" t="s">
        <v>128</v>
      </c>
      <c r="F149" s="15">
        <v>32060922</v>
      </c>
      <c r="G149" s="15">
        <v>31754792</v>
      </c>
      <c r="H149" s="15">
        <v>13445061</v>
      </c>
      <c r="I149" s="15">
        <v>7054710</v>
      </c>
      <c r="J149" s="15" t="s">
        <v>8</v>
      </c>
      <c r="K149" s="15">
        <v>6390351</v>
      </c>
      <c r="L149" s="15">
        <v>12388639</v>
      </c>
      <c r="M149" s="15">
        <v>6231599</v>
      </c>
      <c r="N149" s="15" t="s">
        <v>8</v>
      </c>
      <c r="O149" s="15">
        <v>6157040</v>
      </c>
      <c r="P149" s="15">
        <v>12673948</v>
      </c>
      <c r="Q149" s="15">
        <v>7039224</v>
      </c>
      <c r="R149" s="15" t="s">
        <v>8</v>
      </c>
      <c r="S149" s="15" t="s">
        <v>8</v>
      </c>
      <c r="T149" s="15" t="s">
        <v>8</v>
      </c>
      <c r="U149" s="18">
        <v>1869000</v>
      </c>
    </row>
    <row r="150" spans="1:21">
      <c r="A150" s="13">
        <v>2014</v>
      </c>
      <c r="B150" s="14" t="s">
        <v>11</v>
      </c>
      <c r="C150" s="14">
        <v>132039</v>
      </c>
      <c r="D150" s="14" t="s">
        <v>103</v>
      </c>
      <c r="E150" s="14" t="s">
        <v>129</v>
      </c>
      <c r="F150" s="15">
        <v>18180139</v>
      </c>
      <c r="G150" s="15">
        <v>19215000</v>
      </c>
      <c r="H150" s="15">
        <v>36162710</v>
      </c>
      <c r="I150" s="15">
        <v>6095324</v>
      </c>
      <c r="J150" s="15" t="s">
        <v>8</v>
      </c>
      <c r="K150" s="15">
        <v>30067386</v>
      </c>
      <c r="L150" s="15">
        <v>35854939</v>
      </c>
      <c r="M150" s="15">
        <v>6091714</v>
      </c>
      <c r="N150" s="15" t="s">
        <v>8</v>
      </c>
      <c r="O150" s="15">
        <v>29763225</v>
      </c>
      <c r="P150" s="15">
        <v>30342479</v>
      </c>
      <c r="Q150" s="15">
        <v>5485787</v>
      </c>
      <c r="R150" s="15">
        <v>12601</v>
      </c>
      <c r="S150" s="15" t="s">
        <v>8</v>
      </c>
      <c r="T150" s="15" t="s">
        <v>8</v>
      </c>
      <c r="U150" s="18">
        <v>942382</v>
      </c>
    </row>
    <row r="151" spans="1:21">
      <c r="A151" s="13">
        <v>2014</v>
      </c>
      <c r="B151" s="14" t="s">
        <v>11</v>
      </c>
      <c r="C151" s="14">
        <v>132047</v>
      </c>
      <c r="D151" s="14" t="s">
        <v>103</v>
      </c>
      <c r="E151" s="14" t="s">
        <v>130</v>
      </c>
      <c r="F151" s="15">
        <v>42489827</v>
      </c>
      <c r="G151" s="15">
        <v>42525154</v>
      </c>
      <c r="H151" s="15">
        <v>11361964</v>
      </c>
      <c r="I151" s="15">
        <v>3778153</v>
      </c>
      <c r="J151" s="15" t="s">
        <v>8</v>
      </c>
      <c r="K151" s="15">
        <v>7583811</v>
      </c>
      <c r="L151" s="15">
        <v>8770786</v>
      </c>
      <c r="M151" s="15">
        <v>3736273</v>
      </c>
      <c r="N151" s="15" t="s">
        <v>8</v>
      </c>
      <c r="O151" s="15">
        <v>5034513</v>
      </c>
      <c r="P151" s="15">
        <v>17794012</v>
      </c>
      <c r="Q151" s="15">
        <v>6992295</v>
      </c>
      <c r="R151" s="15" t="s">
        <v>8</v>
      </c>
      <c r="S151" s="15" t="s">
        <v>8</v>
      </c>
      <c r="T151" s="15" t="s">
        <v>8</v>
      </c>
      <c r="U151" s="18">
        <v>1071727</v>
      </c>
    </row>
    <row r="152" spans="1:21">
      <c r="A152" s="13">
        <v>2014</v>
      </c>
      <c r="B152" s="14" t="s">
        <v>11</v>
      </c>
      <c r="C152" s="14">
        <v>132055</v>
      </c>
      <c r="D152" s="14" t="s">
        <v>103</v>
      </c>
      <c r="E152" s="14" t="s">
        <v>131</v>
      </c>
      <c r="F152" s="15">
        <v>34297741</v>
      </c>
      <c r="G152" s="15">
        <v>34544831</v>
      </c>
      <c r="H152" s="15">
        <v>6509953</v>
      </c>
      <c r="I152" s="15">
        <v>2985649</v>
      </c>
      <c r="J152" s="15" t="s">
        <v>8</v>
      </c>
      <c r="K152" s="15">
        <v>3524304</v>
      </c>
      <c r="L152" s="15">
        <v>6578293</v>
      </c>
      <c r="M152" s="15">
        <v>2835941</v>
      </c>
      <c r="N152" s="15" t="s">
        <v>8</v>
      </c>
      <c r="O152" s="15">
        <v>3742352</v>
      </c>
      <c r="P152" s="15">
        <v>1931181</v>
      </c>
      <c r="Q152" s="15">
        <v>6330523</v>
      </c>
      <c r="R152" s="15" t="s">
        <v>8</v>
      </c>
      <c r="S152" s="15" t="s">
        <v>8</v>
      </c>
      <c r="T152" s="15">
        <v>707375</v>
      </c>
      <c r="U152" s="18">
        <v>1423006</v>
      </c>
    </row>
    <row r="153" spans="1:21">
      <c r="A153" s="13">
        <v>2014</v>
      </c>
      <c r="B153" s="14" t="s">
        <v>11</v>
      </c>
      <c r="C153" s="14">
        <v>132063</v>
      </c>
      <c r="D153" s="14" t="s">
        <v>103</v>
      </c>
      <c r="E153" s="14" t="s">
        <v>132</v>
      </c>
      <c r="F153" s="15">
        <v>41371029</v>
      </c>
      <c r="G153" s="15">
        <v>43049257</v>
      </c>
      <c r="H153" s="15">
        <v>37483303</v>
      </c>
      <c r="I153" s="15">
        <v>6924471</v>
      </c>
      <c r="J153" s="15" t="s">
        <v>8</v>
      </c>
      <c r="K153" s="15">
        <v>30558832</v>
      </c>
      <c r="L153" s="15">
        <v>33989709</v>
      </c>
      <c r="M153" s="15">
        <v>5257011</v>
      </c>
      <c r="N153" s="15" t="s">
        <v>8</v>
      </c>
      <c r="O153" s="15">
        <v>28732698</v>
      </c>
      <c r="P153" s="15">
        <v>21066732</v>
      </c>
      <c r="Q153" s="15">
        <v>9378011</v>
      </c>
      <c r="R153" s="15" t="s">
        <v>8</v>
      </c>
      <c r="S153" s="15" t="s">
        <v>8</v>
      </c>
      <c r="T153" s="15" t="s">
        <v>8</v>
      </c>
      <c r="U153" s="18">
        <v>1400000</v>
      </c>
    </row>
    <row r="154" spans="1:21">
      <c r="A154" s="13">
        <v>2014</v>
      </c>
      <c r="B154" s="14" t="s">
        <v>11</v>
      </c>
      <c r="C154" s="14">
        <v>132071</v>
      </c>
      <c r="D154" s="14" t="s">
        <v>103</v>
      </c>
      <c r="E154" s="14" t="s">
        <v>133</v>
      </c>
      <c r="F154" s="15">
        <v>22862191</v>
      </c>
      <c r="G154" s="15">
        <v>23172136</v>
      </c>
      <c r="H154" s="15">
        <v>9650776</v>
      </c>
      <c r="I154" s="15">
        <v>3936600</v>
      </c>
      <c r="J154" s="15" t="s">
        <v>8</v>
      </c>
      <c r="K154" s="15">
        <v>5714176</v>
      </c>
      <c r="L154" s="15">
        <v>6730096</v>
      </c>
      <c r="M154" s="15">
        <v>3199488</v>
      </c>
      <c r="N154" s="15" t="s">
        <v>8</v>
      </c>
      <c r="O154" s="15">
        <v>3530608</v>
      </c>
      <c r="P154" s="15">
        <v>1407544</v>
      </c>
      <c r="Q154" s="15">
        <v>4532133</v>
      </c>
      <c r="R154" s="15">
        <v>51674</v>
      </c>
      <c r="S154" s="15" t="s">
        <v>8</v>
      </c>
      <c r="T154" s="15" t="s">
        <v>8</v>
      </c>
      <c r="U154" s="18">
        <v>623708</v>
      </c>
    </row>
    <row r="155" spans="1:21">
      <c r="A155" s="13">
        <v>2014</v>
      </c>
      <c r="B155" s="14" t="s">
        <v>11</v>
      </c>
      <c r="C155" s="14">
        <v>132080</v>
      </c>
      <c r="D155" s="14" t="s">
        <v>103</v>
      </c>
      <c r="E155" s="14" t="s">
        <v>134</v>
      </c>
      <c r="F155" s="15">
        <v>39410216</v>
      </c>
      <c r="G155" s="15">
        <v>40443436</v>
      </c>
      <c r="H155" s="15">
        <v>9203787</v>
      </c>
      <c r="I155" s="15">
        <v>4396287</v>
      </c>
      <c r="J155" s="15">
        <v>43422</v>
      </c>
      <c r="K155" s="15">
        <v>4764078</v>
      </c>
      <c r="L155" s="15">
        <v>7494021</v>
      </c>
      <c r="M155" s="15">
        <v>3296573</v>
      </c>
      <c r="N155" s="15">
        <v>111791</v>
      </c>
      <c r="O155" s="15">
        <v>4085657</v>
      </c>
      <c r="P155" s="15">
        <v>2003893</v>
      </c>
      <c r="Q155" s="15">
        <v>8657562</v>
      </c>
      <c r="R155" s="15" t="s">
        <v>8</v>
      </c>
      <c r="S155" s="15" t="s">
        <v>8</v>
      </c>
      <c r="T155" s="15" t="s">
        <v>8</v>
      </c>
      <c r="U155" s="18">
        <v>557036</v>
      </c>
    </row>
    <row r="156" spans="1:21">
      <c r="A156" s="13">
        <v>2014</v>
      </c>
      <c r="B156" s="14" t="s">
        <v>11</v>
      </c>
      <c r="C156" s="14">
        <v>132098</v>
      </c>
      <c r="D156" s="14" t="s">
        <v>103</v>
      </c>
      <c r="E156" s="14" t="s">
        <v>135</v>
      </c>
      <c r="F156" s="15">
        <v>73588948</v>
      </c>
      <c r="G156" s="15">
        <v>71138976</v>
      </c>
      <c r="H156" s="15">
        <v>10012809</v>
      </c>
      <c r="I156" s="15">
        <v>5364462</v>
      </c>
      <c r="J156" s="15" t="s">
        <v>8</v>
      </c>
      <c r="K156" s="15">
        <v>4648347</v>
      </c>
      <c r="L156" s="15">
        <v>11115683</v>
      </c>
      <c r="M156" s="15">
        <v>6388153</v>
      </c>
      <c r="N156" s="15" t="s">
        <v>8</v>
      </c>
      <c r="O156" s="15">
        <v>4727530</v>
      </c>
      <c r="P156" s="15">
        <v>13336632</v>
      </c>
      <c r="Q156" s="15">
        <v>18016550</v>
      </c>
      <c r="R156" s="15" t="s">
        <v>8</v>
      </c>
      <c r="S156" s="15" t="s">
        <v>8</v>
      </c>
      <c r="T156" s="15">
        <v>1139000</v>
      </c>
      <c r="U156" s="18">
        <v>2161164</v>
      </c>
    </row>
    <row r="157" spans="1:21">
      <c r="A157" s="13">
        <v>2014</v>
      </c>
      <c r="B157" s="14" t="s">
        <v>11</v>
      </c>
      <c r="C157" s="14">
        <v>132101</v>
      </c>
      <c r="D157" s="14" t="s">
        <v>103</v>
      </c>
      <c r="E157" s="14" t="s">
        <v>136</v>
      </c>
      <c r="F157" s="15">
        <v>28185938</v>
      </c>
      <c r="G157" s="15">
        <v>30480765</v>
      </c>
      <c r="H157" s="15">
        <v>4441908</v>
      </c>
      <c r="I157" s="15">
        <v>1237206</v>
      </c>
      <c r="J157" s="15" t="s">
        <v>8</v>
      </c>
      <c r="K157" s="15">
        <v>3204702</v>
      </c>
      <c r="L157" s="15">
        <v>3857645</v>
      </c>
      <c r="M157" s="15">
        <v>1222935</v>
      </c>
      <c r="N157" s="15" t="s">
        <v>8</v>
      </c>
      <c r="O157" s="15">
        <v>2634710</v>
      </c>
      <c r="P157" s="15">
        <v>4632765</v>
      </c>
      <c r="Q157" s="15">
        <v>4017889</v>
      </c>
      <c r="R157" s="15">
        <v>13702</v>
      </c>
      <c r="S157" s="15" t="s">
        <v>8</v>
      </c>
      <c r="T157" s="15">
        <v>65690</v>
      </c>
      <c r="U157" s="18">
        <v>405542</v>
      </c>
    </row>
    <row r="158" spans="1:21">
      <c r="A158" s="13">
        <v>2014</v>
      </c>
      <c r="B158" s="14" t="s">
        <v>11</v>
      </c>
      <c r="C158" s="14">
        <v>132110</v>
      </c>
      <c r="D158" s="14" t="s">
        <v>103</v>
      </c>
      <c r="E158" s="14" t="s">
        <v>137</v>
      </c>
      <c r="F158" s="15">
        <v>29508042</v>
      </c>
      <c r="G158" s="15">
        <v>30798868</v>
      </c>
      <c r="H158" s="15">
        <v>9222218</v>
      </c>
      <c r="I158" s="15">
        <v>3751092</v>
      </c>
      <c r="J158" s="15">
        <v>203880</v>
      </c>
      <c r="K158" s="15">
        <v>5267246</v>
      </c>
      <c r="L158" s="15">
        <v>7897977</v>
      </c>
      <c r="M158" s="15">
        <v>3093786</v>
      </c>
      <c r="N158" s="15">
        <v>203455</v>
      </c>
      <c r="O158" s="15">
        <v>4600736</v>
      </c>
      <c r="P158" s="15">
        <v>1263237</v>
      </c>
      <c r="Q158" s="15">
        <v>7636659</v>
      </c>
      <c r="R158" s="15" t="s">
        <v>8</v>
      </c>
      <c r="S158" s="15" t="s">
        <v>8</v>
      </c>
      <c r="T158" s="15">
        <v>565386</v>
      </c>
      <c r="U158" s="18">
        <v>1213000</v>
      </c>
    </row>
    <row r="159" spans="1:21">
      <c r="A159" s="13">
        <v>2014</v>
      </c>
      <c r="B159" s="14" t="s">
        <v>11</v>
      </c>
      <c r="C159" s="14">
        <v>132128</v>
      </c>
      <c r="D159" s="14" t="s">
        <v>103</v>
      </c>
      <c r="E159" s="14" t="s">
        <v>138</v>
      </c>
      <c r="F159" s="15">
        <v>33853333</v>
      </c>
      <c r="G159" s="15">
        <v>34364897</v>
      </c>
      <c r="H159" s="15">
        <v>14200005</v>
      </c>
      <c r="I159" s="15">
        <v>5052103</v>
      </c>
      <c r="J159" s="15">
        <v>267045</v>
      </c>
      <c r="K159" s="15">
        <v>8880857</v>
      </c>
      <c r="L159" s="15">
        <v>12145376</v>
      </c>
      <c r="M159" s="15">
        <v>3264900</v>
      </c>
      <c r="N159" s="15">
        <v>256963</v>
      </c>
      <c r="O159" s="15">
        <v>8623513</v>
      </c>
      <c r="P159" s="15">
        <v>26933325</v>
      </c>
      <c r="Q159" s="15">
        <v>8071980</v>
      </c>
      <c r="R159" s="15">
        <v>28477</v>
      </c>
      <c r="S159" s="15" t="s">
        <v>8</v>
      </c>
      <c r="T159" s="15">
        <v>849000</v>
      </c>
      <c r="U159" s="18">
        <v>1946369</v>
      </c>
    </row>
    <row r="160" spans="1:21">
      <c r="A160" s="13">
        <v>2014</v>
      </c>
      <c r="B160" s="14" t="s">
        <v>11</v>
      </c>
      <c r="C160" s="14">
        <v>132136</v>
      </c>
      <c r="D160" s="14" t="s">
        <v>103</v>
      </c>
      <c r="E160" s="14" t="s">
        <v>139</v>
      </c>
      <c r="F160" s="15">
        <v>42446818</v>
      </c>
      <c r="G160" s="15">
        <v>41148244</v>
      </c>
      <c r="H160" s="15">
        <v>9350513</v>
      </c>
      <c r="I160" s="15">
        <v>3011580</v>
      </c>
      <c r="J160" s="15">
        <v>18285</v>
      </c>
      <c r="K160" s="15">
        <v>6320648</v>
      </c>
      <c r="L160" s="15">
        <v>8501610</v>
      </c>
      <c r="M160" s="15">
        <v>4169446</v>
      </c>
      <c r="N160" s="15">
        <v>18276</v>
      </c>
      <c r="O160" s="15">
        <v>4313888</v>
      </c>
      <c r="P160" s="15">
        <v>3368852</v>
      </c>
      <c r="Q160" s="15">
        <v>6773313</v>
      </c>
      <c r="R160" s="15">
        <v>18902</v>
      </c>
      <c r="S160" s="15" t="s">
        <v>8</v>
      </c>
      <c r="T160" s="15">
        <v>257415</v>
      </c>
      <c r="U160" s="18">
        <v>1289408</v>
      </c>
    </row>
    <row r="161" spans="1:21">
      <c r="A161" s="13">
        <v>2014</v>
      </c>
      <c r="B161" s="14" t="s">
        <v>11</v>
      </c>
      <c r="C161" s="14">
        <v>132144</v>
      </c>
      <c r="D161" s="14" t="s">
        <v>103</v>
      </c>
      <c r="E161" s="14" t="s">
        <v>140</v>
      </c>
      <c r="F161" s="15">
        <v>22386650</v>
      </c>
      <c r="G161" s="15">
        <v>23191235</v>
      </c>
      <c r="H161" s="15">
        <v>3365562</v>
      </c>
      <c r="I161" s="15">
        <v>2504447</v>
      </c>
      <c r="J161" s="15">
        <v>2856</v>
      </c>
      <c r="K161" s="15">
        <v>858259</v>
      </c>
      <c r="L161" s="15">
        <v>2425963</v>
      </c>
      <c r="M161" s="15">
        <v>1812670</v>
      </c>
      <c r="N161" s="15">
        <v>2855</v>
      </c>
      <c r="O161" s="15">
        <v>610438</v>
      </c>
      <c r="P161" s="15">
        <v>11167314</v>
      </c>
      <c r="Q161" s="15">
        <v>5682290</v>
      </c>
      <c r="R161" s="15" t="s">
        <v>8</v>
      </c>
      <c r="S161" s="15" t="s">
        <v>8</v>
      </c>
      <c r="T161" s="15" t="s">
        <v>8</v>
      </c>
      <c r="U161" s="18">
        <v>1812942</v>
      </c>
    </row>
    <row r="162" spans="1:21">
      <c r="A162" s="13">
        <v>2014</v>
      </c>
      <c r="B162" s="14" t="s">
        <v>11</v>
      </c>
      <c r="C162" s="14">
        <v>132225</v>
      </c>
      <c r="D162" s="14" t="s">
        <v>103</v>
      </c>
      <c r="E162" s="14" t="s">
        <v>141</v>
      </c>
      <c r="F162" s="15">
        <v>25283684</v>
      </c>
      <c r="G162" s="15">
        <v>25410578</v>
      </c>
      <c r="H162" s="15">
        <v>4843798</v>
      </c>
      <c r="I162" s="15">
        <v>3155170</v>
      </c>
      <c r="J162" s="15">
        <v>322</v>
      </c>
      <c r="K162" s="15">
        <v>1688306</v>
      </c>
      <c r="L162" s="15">
        <v>4159837</v>
      </c>
      <c r="M162" s="15">
        <v>2523974</v>
      </c>
      <c r="N162" s="15">
        <v>322</v>
      </c>
      <c r="O162" s="15">
        <v>1635541</v>
      </c>
      <c r="P162" s="15">
        <v>1523920</v>
      </c>
      <c r="Q162" s="15">
        <v>4750870</v>
      </c>
      <c r="R162" s="15" t="s">
        <v>8</v>
      </c>
      <c r="S162" s="15" t="s">
        <v>8</v>
      </c>
      <c r="T162" s="15">
        <v>266807</v>
      </c>
      <c r="U162" s="18">
        <v>1087381</v>
      </c>
    </row>
    <row r="163" spans="1:21">
      <c r="A163" s="13">
        <v>2014</v>
      </c>
      <c r="B163" s="14" t="s">
        <v>11</v>
      </c>
      <c r="C163" s="14">
        <v>132241</v>
      </c>
      <c r="D163" s="14" t="s">
        <v>103</v>
      </c>
      <c r="E163" s="14" t="s">
        <v>142</v>
      </c>
      <c r="F163" s="15">
        <v>16024807</v>
      </c>
      <c r="G163" s="15">
        <v>17810921</v>
      </c>
      <c r="H163" s="15">
        <v>12445005</v>
      </c>
      <c r="I163" s="15">
        <v>3417998</v>
      </c>
      <c r="J163" s="15" t="s">
        <v>8</v>
      </c>
      <c r="K163" s="15">
        <v>9027007</v>
      </c>
      <c r="L163" s="15">
        <v>11023456</v>
      </c>
      <c r="M163" s="15">
        <v>2607293</v>
      </c>
      <c r="N163" s="15" t="s">
        <v>8</v>
      </c>
      <c r="O163" s="15">
        <v>8416163</v>
      </c>
      <c r="P163" s="15">
        <v>9509002</v>
      </c>
      <c r="Q163" s="15">
        <v>4941152</v>
      </c>
      <c r="R163" s="15" t="s">
        <v>8</v>
      </c>
      <c r="S163" s="15" t="s">
        <v>8</v>
      </c>
      <c r="T163" s="15" t="s">
        <v>8</v>
      </c>
      <c r="U163" s="18">
        <v>384052</v>
      </c>
    </row>
    <row r="164" spans="1:21">
      <c r="A164" s="13">
        <v>2014</v>
      </c>
      <c r="B164" s="14" t="s">
        <v>11</v>
      </c>
      <c r="C164" s="14">
        <v>132292</v>
      </c>
      <c r="D164" s="14" t="s">
        <v>103</v>
      </c>
      <c r="E164" s="14" t="s">
        <v>143</v>
      </c>
      <c r="F164" s="15">
        <v>54334688</v>
      </c>
      <c r="G164" s="15">
        <v>55940876</v>
      </c>
      <c r="H164" s="15">
        <v>7741937</v>
      </c>
      <c r="I164" s="15">
        <v>3847060</v>
      </c>
      <c r="J164" s="15" t="s">
        <v>8</v>
      </c>
      <c r="K164" s="15">
        <v>3894877</v>
      </c>
      <c r="L164" s="15">
        <v>8440989</v>
      </c>
      <c r="M164" s="15">
        <v>3978571</v>
      </c>
      <c r="N164" s="15" t="s">
        <v>8</v>
      </c>
      <c r="O164" s="15">
        <v>4462418</v>
      </c>
      <c r="P164" s="15">
        <v>6878462</v>
      </c>
      <c r="Q164" s="15">
        <v>7904627</v>
      </c>
      <c r="R164" s="15">
        <v>24794</v>
      </c>
      <c r="S164" s="15" t="s">
        <v>8</v>
      </c>
      <c r="T164" s="15">
        <v>214169</v>
      </c>
      <c r="U164" s="18">
        <v>800000</v>
      </c>
    </row>
    <row r="165" spans="1:21">
      <c r="A165" s="13">
        <v>2014</v>
      </c>
      <c r="B165" s="14" t="s">
        <v>5</v>
      </c>
      <c r="C165" s="14">
        <v>141003</v>
      </c>
      <c r="D165" s="14" t="s">
        <v>144</v>
      </c>
      <c r="E165" s="14" t="s">
        <v>145</v>
      </c>
      <c r="F165" s="15">
        <v>2346433697</v>
      </c>
      <c r="G165" s="15">
        <v>2350280372</v>
      </c>
      <c r="H165" s="15">
        <v>33699996</v>
      </c>
      <c r="I165" s="15">
        <v>18805828</v>
      </c>
      <c r="J165" s="15" t="s">
        <v>8</v>
      </c>
      <c r="K165" s="15">
        <v>14894168</v>
      </c>
      <c r="L165" s="15">
        <v>34726905</v>
      </c>
      <c r="M165" s="15">
        <v>18743860</v>
      </c>
      <c r="N165" s="15" t="s">
        <v>8</v>
      </c>
      <c r="O165" s="15">
        <v>15983045</v>
      </c>
      <c r="P165" s="15">
        <v>191934139</v>
      </c>
      <c r="Q165" s="15">
        <v>192239768</v>
      </c>
      <c r="R165" s="15">
        <v>1947121</v>
      </c>
      <c r="S165" s="15">
        <v>15808554</v>
      </c>
      <c r="T165" s="15">
        <v>6566676</v>
      </c>
      <c r="U165" s="18">
        <v>49090316</v>
      </c>
    </row>
    <row r="166" spans="1:21">
      <c r="A166" s="13">
        <v>2014</v>
      </c>
      <c r="B166" s="14" t="s">
        <v>5</v>
      </c>
      <c r="C166" s="14">
        <v>141305</v>
      </c>
      <c r="D166" s="14" t="s">
        <v>144</v>
      </c>
      <c r="E166" s="14" t="s">
        <v>146</v>
      </c>
      <c r="F166" s="15">
        <v>852087166</v>
      </c>
      <c r="G166" s="15">
        <v>842866974</v>
      </c>
      <c r="H166" s="15">
        <v>28237510</v>
      </c>
      <c r="I166" s="15">
        <v>2880141</v>
      </c>
      <c r="J166" s="15">
        <v>286809</v>
      </c>
      <c r="K166" s="15">
        <v>25070560</v>
      </c>
      <c r="L166" s="15">
        <v>28415743</v>
      </c>
      <c r="M166" s="15">
        <v>2503393</v>
      </c>
      <c r="N166" s="15">
        <v>419472</v>
      </c>
      <c r="O166" s="15">
        <v>25492878</v>
      </c>
      <c r="P166" s="15">
        <v>133419717</v>
      </c>
      <c r="Q166" s="15">
        <v>62386111</v>
      </c>
      <c r="R166" s="15">
        <v>556064</v>
      </c>
      <c r="S166" s="15">
        <v>1184263</v>
      </c>
      <c r="T166" s="15">
        <v>7673249</v>
      </c>
      <c r="U166" s="18">
        <v>16799090</v>
      </c>
    </row>
    <row r="167" spans="1:21">
      <c r="A167" s="13">
        <v>2014</v>
      </c>
      <c r="B167" s="14" t="s">
        <v>5</v>
      </c>
      <c r="C167" s="14">
        <v>141500</v>
      </c>
      <c r="D167" s="14" t="s">
        <v>144</v>
      </c>
      <c r="E167" s="14" t="s">
        <v>147</v>
      </c>
      <c r="F167" s="15">
        <v>261081055</v>
      </c>
      <c r="G167" s="15">
        <v>249613144</v>
      </c>
      <c r="H167" s="15">
        <v>17528216</v>
      </c>
      <c r="I167" s="15">
        <v>12211357</v>
      </c>
      <c r="J167" s="15">
        <v>101357</v>
      </c>
      <c r="K167" s="15">
        <v>5215502</v>
      </c>
      <c r="L167" s="15">
        <v>19123169</v>
      </c>
      <c r="M167" s="15">
        <v>13260665</v>
      </c>
      <c r="N167" s="15">
        <v>83028</v>
      </c>
      <c r="O167" s="15">
        <v>5779476</v>
      </c>
      <c r="P167" s="15">
        <v>58877082</v>
      </c>
      <c r="Q167" s="15">
        <v>24191188</v>
      </c>
      <c r="R167" s="15" t="s">
        <v>8</v>
      </c>
      <c r="S167" s="15" t="s">
        <v>8</v>
      </c>
      <c r="T167" s="15" t="s">
        <v>8</v>
      </c>
      <c r="U167" s="18">
        <v>4562000</v>
      </c>
    </row>
    <row r="168" spans="1:21">
      <c r="A168" s="13">
        <v>2014</v>
      </c>
      <c r="B168" s="14" t="s">
        <v>9</v>
      </c>
      <c r="C168" s="14">
        <v>142018</v>
      </c>
      <c r="D168" s="14" t="s">
        <v>144</v>
      </c>
      <c r="E168" s="14" t="s">
        <v>148</v>
      </c>
      <c r="F168" s="15">
        <v>173476713</v>
      </c>
      <c r="G168" s="15">
        <v>171166520</v>
      </c>
      <c r="H168" s="15">
        <v>15257850</v>
      </c>
      <c r="I168" s="15">
        <v>11759079</v>
      </c>
      <c r="J168" s="15">
        <v>743792</v>
      </c>
      <c r="K168" s="15">
        <v>2754979</v>
      </c>
      <c r="L168" s="15">
        <v>17199267</v>
      </c>
      <c r="M168" s="15">
        <v>13048592</v>
      </c>
      <c r="N168" s="15">
        <v>1036194</v>
      </c>
      <c r="O168" s="15">
        <v>3114481</v>
      </c>
      <c r="P168" s="15">
        <v>18297115</v>
      </c>
      <c r="Q168" s="15">
        <v>20768424</v>
      </c>
      <c r="R168" s="15">
        <v>179738</v>
      </c>
      <c r="S168" s="15" t="s">
        <v>8</v>
      </c>
      <c r="T168" s="15">
        <v>1718000</v>
      </c>
      <c r="U168" s="18">
        <v>4508838</v>
      </c>
    </row>
    <row r="169" spans="1:21">
      <c r="A169" s="13">
        <v>2014</v>
      </c>
      <c r="B169" s="14" t="s">
        <v>22</v>
      </c>
      <c r="C169" s="14">
        <v>142034</v>
      </c>
      <c r="D169" s="14" t="s">
        <v>144</v>
      </c>
      <c r="E169" s="14" t="s">
        <v>149</v>
      </c>
      <c r="F169" s="15">
        <v>53264418</v>
      </c>
      <c r="G169" s="15">
        <v>51700197</v>
      </c>
      <c r="H169" s="15">
        <v>12386327</v>
      </c>
      <c r="I169" s="15">
        <v>6291944</v>
      </c>
      <c r="J169" s="15" t="s">
        <v>8</v>
      </c>
      <c r="K169" s="15">
        <v>6094383</v>
      </c>
      <c r="L169" s="15">
        <v>13790090</v>
      </c>
      <c r="M169" s="15">
        <v>7090173</v>
      </c>
      <c r="N169" s="15" t="s">
        <v>8</v>
      </c>
      <c r="O169" s="15">
        <v>6699917</v>
      </c>
      <c r="P169" s="15">
        <v>21918874</v>
      </c>
      <c r="Q169" s="15">
        <v>12922593</v>
      </c>
      <c r="R169" s="15" t="s">
        <v>8</v>
      </c>
      <c r="S169" s="15" t="s">
        <v>8</v>
      </c>
      <c r="T169" s="15">
        <v>1507958</v>
      </c>
      <c r="U169" s="18">
        <v>4078400</v>
      </c>
    </row>
    <row r="170" spans="1:21">
      <c r="A170" s="13">
        <v>2014</v>
      </c>
      <c r="B170" s="14" t="s">
        <v>11</v>
      </c>
      <c r="C170" s="14">
        <v>142042</v>
      </c>
      <c r="D170" s="14" t="s">
        <v>144</v>
      </c>
      <c r="E170" s="14" t="s">
        <v>150</v>
      </c>
      <c r="F170" s="15">
        <v>40954943</v>
      </c>
      <c r="G170" s="15">
        <v>40917133</v>
      </c>
      <c r="H170" s="15">
        <v>7313862</v>
      </c>
      <c r="I170" s="15">
        <v>3410418</v>
      </c>
      <c r="J170" s="15" t="s">
        <v>8</v>
      </c>
      <c r="K170" s="15">
        <v>3903444</v>
      </c>
      <c r="L170" s="15">
        <v>7191739</v>
      </c>
      <c r="M170" s="15">
        <v>3070333</v>
      </c>
      <c r="N170" s="15" t="s">
        <v>8</v>
      </c>
      <c r="O170" s="15">
        <v>4121406</v>
      </c>
      <c r="P170" s="15">
        <v>11726010</v>
      </c>
      <c r="Q170" s="15">
        <v>7664752</v>
      </c>
      <c r="R170" s="15" t="s">
        <v>8</v>
      </c>
      <c r="S170" s="15" t="s">
        <v>8</v>
      </c>
      <c r="T170" s="15" t="s">
        <v>8</v>
      </c>
      <c r="U170" s="18">
        <v>2140532</v>
      </c>
    </row>
    <row r="171" spans="1:21">
      <c r="A171" s="13">
        <v>2014</v>
      </c>
      <c r="B171" s="14" t="s">
        <v>11</v>
      </c>
      <c r="C171" s="14">
        <v>142051</v>
      </c>
      <c r="D171" s="14" t="s">
        <v>144</v>
      </c>
      <c r="E171" s="14" t="s">
        <v>151</v>
      </c>
      <c r="F171" s="15">
        <v>70747741</v>
      </c>
      <c r="G171" s="15">
        <v>72946128</v>
      </c>
      <c r="H171" s="15">
        <v>20449873</v>
      </c>
      <c r="I171" s="15">
        <v>9231517</v>
      </c>
      <c r="J171" s="15" t="s">
        <v>8</v>
      </c>
      <c r="K171" s="15">
        <v>11218356</v>
      </c>
      <c r="L171" s="15">
        <v>15353821</v>
      </c>
      <c r="M171" s="15">
        <v>8225152</v>
      </c>
      <c r="N171" s="15" t="s">
        <v>8</v>
      </c>
      <c r="O171" s="15">
        <v>7128669</v>
      </c>
      <c r="P171" s="15">
        <v>19594954</v>
      </c>
      <c r="Q171" s="15">
        <v>17190401</v>
      </c>
      <c r="R171" s="15" t="s">
        <v>8</v>
      </c>
      <c r="S171" s="15" t="s">
        <v>8</v>
      </c>
      <c r="T171" s="15">
        <v>1298787</v>
      </c>
      <c r="U171" s="18">
        <v>5053640</v>
      </c>
    </row>
    <row r="172" spans="1:21">
      <c r="A172" s="13">
        <v>2014</v>
      </c>
      <c r="B172" s="14" t="s">
        <v>22</v>
      </c>
      <c r="C172" s="14">
        <v>142069</v>
      </c>
      <c r="D172" s="14" t="s">
        <v>144</v>
      </c>
      <c r="E172" s="14" t="s">
        <v>152</v>
      </c>
      <c r="F172" s="15">
        <v>50342118</v>
      </c>
      <c r="G172" s="15">
        <v>47890373</v>
      </c>
      <c r="H172" s="15">
        <v>8279338</v>
      </c>
      <c r="I172" s="15">
        <v>4623247</v>
      </c>
      <c r="J172" s="15" t="s">
        <v>8</v>
      </c>
      <c r="K172" s="15">
        <v>3656091</v>
      </c>
      <c r="L172" s="15">
        <v>7563076</v>
      </c>
      <c r="M172" s="15">
        <v>3722184</v>
      </c>
      <c r="N172" s="15" t="s">
        <v>8</v>
      </c>
      <c r="O172" s="15">
        <v>3840892</v>
      </c>
      <c r="P172" s="15">
        <v>12600062</v>
      </c>
      <c r="Q172" s="15">
        <v>9238206</v>
      </c>
      <c r="R172" s="15">
        <v>60627</v>
      </c>
      <c r="S172" s="15" t="s">
        <v>8</v>
      </c>
      <c r="T172" s="15">
        <v>1270000</v>
      </c>
      <c r="U172" s="18">
        <v>2000000</v>
      </c>
    </row>
    <row r="173" spans="1:21">
      <c r="A173" s="13">
        <v>2014</v>
      </c>
      <c r="B173" s="14" t="s">
        <v>22</v>
      </c>
      <c r="C173" s="14">
        <v>142077</v>
      </c>
      <c r="D173" s="14" t="s">
        <v>144</v>
      </c>
      <c r="E173" s="14" t="s">
        <v>153</v>
      </c>
      <c r="F173" s="15">
        <v>49050041</v>
      </c>
      <c r="G173" s="15">
        <v>46549008</v>
      </c>
      <c r="H173" s="15">
        <v>7823921</v>
      </c>
      <c r="I173" s="15">
        <v>5307886</v>
      </c>
      <c r="J173" s="15" t="s">
        <v>8</v>
      </c>
      <c r="K173" s="15">
        <v>2516035</v>
      </c>
      <c r="L173" s="15">
        <v>8782998</v>
      </c>
      <c r="M173" s="15">
        <v>5297719</v>
      </c>
      <c r="N173" s="15" t="s">
        <v>8</v>
      </c>
      <c r="O173" s="15">
        <v>3485279</v>
      </c>
      <c r="P173" s="15">
        <v>17968575</v>
      </c>
      <c r="Q173" s="15">
        <v>9543408</v>
      </c>
      <c r="R173" s="15" t="s">
        <v>8</v>
      </c>
      <c r="S173" s="15" t="s">
        <v>8</v>
      </c>
      <c r="T173" s="15">
        <v>1450000</v>
      </c>
      <c r="U173" s="18">
        <v>2119117</v>
      </c>
    </row>
    <row r="174" spans="1:21">
      <c r="A174" s="13">
        <v>2014</v>
      </c>
      <c r="B174" s="14" t="s">
        <v>11</v>
      </c>
      <c r="C174" s="14">
        <v>142115</v>
      </c>
      <c r="D174" s="14" t="s">
        <v>144</v>
      </c>
      <c r="E174" s="14" t="s">
        <v>154</v>
      </c>
      <c r="F174" s="15">
        <v>33015538</v>
      </c>
      <c r="G174" s="15">
        <v>33015550</v>
      </c>
      <c r="H174" s="15">
        <v>4423411</v>
      </c>
      <c r="I174" s="15">
        <v>3340640</v>
      </c>
      <c r="J174" s="15" t="s">
        <v>8</v>
      </c>
      <c r="K174" s="15">
        <v>1082771</v>
      </c>
      <c r="L174" s="15">
        <v>4397389</v>
      </c>
      <c r="M174" s="15">
        <v>3492867</v>
      </c>
      <c r="N174" s="15" t="s">
        <v>8</v>
      </c>
      <c r="O174" s="15">
        <v>904522</v>
      </c>
      <c r="P174" s="15">
        <v>4052004</v>
      </c>
      <c r="Q174" s="15">
        <v>6720180</v>
      </c>
      <c r="R174" s="15">
        <v>12851</v>
      </c>
      <c r="S174" s="15" t="s">
        <v>8</v>
      </c>
      <c r="T174" s="15" t="s">
        <v>8</v>
      </c>
      <c r="U174" s="18">
        <v>1936000</v>
      </c>
    </row>
    <row r="175" spans="1:21">
      <c r="A175" s="13">
        <v>2014</v>
      </c>
      <c r="B175" s="14" t="s">
        <v>22</v>
      </c>
      <c r="C175" s="14">
        <v>142123</v>
      </c>
      <c r="D175" s="14" t="s">
        <v>144</v>
      </c>
      <c r="E175" s="14" t="s">
        <v>155</v>
      </c>
      <c r="F175" s="15">
        <v>49457950</v>
      </c>
      <c r="G175" s="15">
        <v>51301040</v>
      </c>
      <c r="H175" s="15">
        <v>4438725</v>
      </c>
      <c r="I175" s="15">
        <v>2892361</v>
      </c>
      <c r="J175" s="15" t="s">
        <v>8</v>
      </c>
      <c r="K175" s="15">
        <v>1546364</v>
      </c>
      <c r="L175" s="15">
        <v>3897748</v>
      </c>
      <c r="M175" s="15">
        <v>2319934</v>
      </c>
      <c r="N175" s="15" t="s">
        <v>8</v>
      </c>
      <c r="O175" s="15">
        <v>1577814</v>
      </c>
      <c r="P175" s="15">
        <v>10651333</v>
      </c>
      <c r="Q175" s="15">
        <v>8123996</v>
      </c>
      <c r="R175" s="15" t="s">
        <v>8</v>
      </c>
      <c r="S175" s="15" t="s">
        <v>8</v>
      </c>
      <c r="T175" s="15">
        <v>1134276</v>
      </c>
      <c r="U175" s="18">
        <v>1359757</v>
      </c>
    </row>
    <row r="176" spans="1:21">
      <c r="A176" s="13">
        <v>2014</v>
      </c>
      <c r="B176" s="14" t="s">
        <v>22</v>
      </c>
      <c r="C176" s="14">
        <v>142131</v>
      </c>
      <c r="D176" s="14" t="s">
        <v>144</v>
      </c>
      <c r="E176" s="14" t="s">
        <v>156</v>
      </c>
      <c r="F176" s="15">
        <v>47592015</v>
      </c>
      <c r="G176" s="15">
        <v>43875873</v>
      </c>
      <c r="H176" s="15">
        <v>7416848</v>
      </c>
      <c r="I176" s="15">
        <v>5894938</v>
      </c>
      <c r="J176" s="15" t="s">
        <v>8</v>
      </c>
      <c r="K176" s="15">
        <v>1521910</v>
      </c>
      <c r="L176" s="15">
        <v>9965004</v>
      </c>
      <c r="M176" s="15">
        <v>6703742</v>
      </c>
      <c r="N176" s="15" t="s">
        <v>8</v>
      </c>
      <c r="O176" s="15">
        <v>3261262</v>
      </c>
      <c r="P176" s="15">
        <v>18103955</v>
      </c>
      <c r="Q176" s="15">
        <v>9025624</v>
      </c>
      <c r="R176" s="15" t="s">
        <v>8</v>
      </c>
      <c r="S176" s="15" t="s">
        <v>8</v>
      </c>
      <c r="T176" s="15">
        <v>1351815</v>
      </c>
      <c r="U176" s="18">
        <v>1899295</v>
      </c>
    </row>
    <row r="177" spans="1:21">
      <c r="A177" s="13">
        <v>2014</v>
      </c>
      <c r="B177" s="14" t="s">
        <v>11</v>
      </c>
      <c r="C177" s="14">
        <v>142140</v>
      </c>
      <c r="D177" s="14" t="s">
        <v>144</v>
      </c>
      <c r="E177" s="14" t="s">
        <v>157</v>
      </c>
      <c r="F177" s="15">
        <v>27042892</v>
      </c>
      <c r="G177" s="15">
        <v>27085356</v>
      </c>
      <c r="H177" s="15">
        <v>1385660</v>
      </c>
      <c r="I177" s="15">
        <v>821314</v>
      </c>
      <c r="J177" s="15" t="s">
        <v>8</v>
      </c>
      <c r="K177" s="15">
        <v>564346</v>
      </c>
      <c r="L177" s="15">
        <v>1315458</v>
      </c>
      <c r="M177" s="15">
        <v>742499</v>
      </c>
      <c r="N177" s="15" t="s">
        <v>8</v>
      </c>
      <c r="O177" s="15">
        <v>572959</v>
      </c>
      <c r="P177" s="15">
        <v>9469464</v>
      </c>
      <c r="Q177" s="15">
        <v>3947307</v>
      </c>
      <c r="R177" s="15" t="s">
        <v>8</v>
      </c>
      <c r="S177" s="15" t="s">
        <v>8</v>
      </c>
      <c r="T177" s="15" t="s">
        <v>8</v>
      </c>
      <c r="U177" s="18">
        <v>1168199</v>
      </c>
    </row>
    <row r="178" spans="1:21">
      <c r="A178" s="13">
        <v>2014</v>
      </c>
      <c r="B178" s="14" t="s">
        <v>11</v>
      </c>
      <c r="C178" s="14">
        <v>142158</v>
      </c>
      <c r="D178" s="14" t="s">
        <v>144</v>
      </c>
      <c r="E178" s="14" t="s">
        <v>158</v>
      </c>
      <c r="F178" s="15">
        <v>25611386</v>
      </c>
      <c r="G178" s="15">
        <v>23352619</v>
      </c>
      <c r="H178" s="15">
        <v>4954159</v>
      </c>
      <c r="I178" s="15">
        <v>2536443</v>
      </c>
      <c r="J178" s="15" t="s">
        <v>8</v>
      </c>
      <c r="K178" s="15">
        <v>2417716</v>
      </c>
      <c r="L178" s="15">
        <v>5115690</v>
      </c>
      <c r="M178" s="15">
        <v>2452903</v>
      </c>
      <c r="N178" s="15" t="s">
        <v>8</v>
      </c>
      <c r="O178" s="15">
        <v>2662787</v>
      </c>
      <c r="P178" s="15">
        <v>5718673</v>
      </c>
      <c r="Q178" s="15">
        <v>2934136</v>
      </c>
      <c r="R178" s="15" t="s">
        <v>8</v>
      </c>
      <c r="S178" s="15" t="s">
        <v>8</v>
      </c>
      <c r="T178" s="15" t="s">
        <v>8</v>
      </c>
      <c r="U178" s="18">
        <v>159961</v>
      </c>
    </row>
    <row r="179" spans="1:21">
      <c r="A179" s="13">
        <v>2014</v>
      </c>
      <c r="B179" s="14" t="s">
        <v>11</v>
      </c>
      <c r="C179" s="14">
        <v>142166</v>
      </c>
      <c r="D179" s="14" t="s">
        <v>144</v>
      </c>
      <c r="E179" s="14" t="s">
        <v>159</v>
      </c>
      <c r="F179" s="15">
        <v>26000052</v>
      </c>
      <c r="G179" s="15">
        <v>25598622</v>
      </c>
      <c r="H179" s="15">
        <v>2627333</v>
      </c>
      <c r="I179" s="15">
        <v>1686481</v>
      </c>
      <c r="J179" s="15" t="s">
        <v>8</v>
      </c>
      <c r="K179" s="15">
        <v>940852</v>
      </c>
      <c r="L179" s="15">
        <v>2455345</v>
      </c>
      <c r="M179" s="15">
        <v>1555569</v>
      </c>
      <c r="N179" s="15" t="s">
        <v>8</v>
      </c>
      <c r="O179" s="15">
        <v>899776</v>
      </c>
      <c r="P179" s="15">
        <v>7772346</v>
      </c>
      <c r="Q179" s="15">
        <v>4561314</v>
      </c>
      <c r="R179" s="15">
        <v>10253</v>
      </c>
      <c r="S179" s="15" t="s">
        <v>8</v>
      </c>
      <c r="T179" s="15" t="s">
        <v>8</v>
      </c>
      <c r="U179" s="18">
        <v>718472</v>
      </c>
    </row>
    <row r="180" spans="1:21">
      <c r="A180" s="13">
        <v>2014</v>
      </c>
      <c r="B180" s="14" t="s">
        <v>5</v>
      </c>
      <c r="C180" s="14">
        <v>151009</v>
      </c>
      <c r="D180" s="14" t="s">
        <v>160</v>
      </c>
      <c r="E180" s="14" t="s">
        <v>161</v>
      </c>
      <c r="F180" s="15">
        <v>539664468</v>
      </c>
      <c r="G180" s="15">
        <v>508932449</v>
      </c>
      <c r="H180" s="15">
        <v>16467146</v>
      </c>
      <c r="I180" s="15">
        <v>9604440</v>
      </c>
      <c r="J180" s="15">
        <v>2009441</v>
      </c>
      <c r="K180" s="15">
        <v>4853265</v>
      </c>
      <c r="L180" s="15">
        <v>26974946</v>
      </c>
      <c r="M180" s="15">
        <v>14598297</v>
      </c>
      <c r="N180" s="15">
        <v>3005496</v>
      </c>
      <c r="O180" s="15">
        <v>9371153</v>
      </c>
      <c r="P180" s="15">
        <v>45079798</v>
      </c>
      <c r="Q180" s="15">
        <v>41789459</v>
      </c>
      <c r="R180" s="15">
        <v>619515</v>
      </c>
      <c r="S180" s="15" t="s">
        <v>8</v>
      </c>
      <c r="T180" s="15">
        <v>2706889</v>
      </c>
      <c r="U180" s="18">
        <v>14500491</v>
      </c>
    </row>
    <row r="181" spans="1:21">
      <c r="A181" s="13">
        <v>2014</v>
      </c>
      <c r="B181" s="14" t="s">
        <v>22</v>
      </c>
      <c r="C181" s="14">
        <v>152021</v>
      </c>
      <c r="D181" s="14" t="s">
        <v>160</v>
      </c>
      <c r="E181" s="14" t="s">
        <v>162</v>
      </c>
      <c r="F181" s="15">
        <v>152026959</v>
      </c>
      <c r="G181" s="15">
        <v>154140618</v>
      </c>
      <c r="H181" s="15">
        <v>19880057</v>
      </c>
      <c r="I181" s="15">
        <v>8876351</v>
      </c>
      <c r="J181" s="15">
        <v>828889</v>
      </c>
      <c r="K181" s="15">
        <v>10174817</v>
      </c>
      <c r="L181" s="15">
        <v>21581799</v>
      </c>
      <c r="M181" s="15">
        <v>8873924</v>
      </c>
      <c r="N181" s="15">
        <v>828461</v>
      </c>
      <c r="O181" s="15">
        <v>11879414</v>
      </c>
      <c r="P181" s="15">
        <v>16497307</v>
      </c>
      <c r="Q181" s="15">
        <v>14797540</v>
      </c>
      <c r="R181" s="15">
        <v>199228</v>
      </c>
      <c r="S181" s="15" t="s">
        <v>8</v>
      </c>
      <c r="T181" s="15" t="s">
        <v>8</v>
      </c>
      <c r="U181" s="18">
        <v>5861401</v>
      </c>
    </row>
    <row r="182" spans="1:21">
      <c r="A182" s="13">
        <v>2014</v>
      </c>
      <c r="B182" s="14" t="s">
        <v>11</v>
      </c>
      <c r="C182" s="14">
        <v>152048</v>
      </c>
      <c r="D182" s="14" t="s">
        <v>160</v>
      </c>
      <c r="E182" s="14" t="s">
        <v>163</v>
      </c>
      <c r="F182" s="15">
        <v>70743815</v>
      </c>
      <c r="G182" s="15">
        <v>69283906</v>
      </c>
      <c r="H182" s="15">
        <v>10029288</v>
      </c>
      <c r="I182" s="15">
        <v>5692649</v>
      </c>
      <c r="J182" s="15">
        <v>457163</v>
      </c>
      <c r="K182" s="15">
        <v>3879476</v>
      </c>
      <c r="L182" s="15">
        <v>10128766</v>
      </c>
      <c r="M182" s="15">
        <v>4863577</v>
      </c>
      <c r="N182" s="15">
        <v>457163</v>
      </c>
      <c r="O182" s="15">
        <v>4808026</v>
      </c>
      <c r="P182" s="15">
        <v>10638396</v>
      </c>
      <c r="Q182" s="15">
        <v>4557474</v>
      </c>
      <c r="R182" s="15">
        <v>159020</v>
      </c>
      <c r="S182" s="15" t="s">
        <v>8</v>
      </c>
      <c r="T182" s="15" t="s">
        <v>8</v>
      </c>
      <c r="U182" s="18">
        <v>1500600</v>
      </c>
    </row>
    <row r="183" spans="1:21">
      <c r="A183" s="13">
        <v>2014</v>
      </c>
      <c r="B183" s="14" t="s">
        <v>11</v>
      </c>
      <c r="C183" s="14">
        <v>152064</v>
      </c>
      <c r="D183" s="14" t="s">
        <v>160</v>
      </c>
      <c r="E183" s="14" t="s">
        <v>165</v>
      </c>
      <c r="F183" s="15">
        <v>50464066</v>
      </c>
      <c r="G183" s="15">
        <v>50545990</v>
      </c>
      <c r="H183" s="15">
        <v>8548030</v>
      </c>
      <c r="I183" s="15">
        <v>3861111</v>
      </c>
      <c r="J183" s="15">
        <v>1348524</v>
      </c>
      <c r="K183" s="15">
        <v>3338395</v>
      </c>
      <c r="L183" s="15">
        <v>9087714</v>
      </c>
      <c r="M183" s="15">
        <v>3831202</v>
      </c>
      <c r="N183" s="15">
        <v>1148088</v>
      </c>
      <c r="O183" s="15">
        <v>4108424</v>
      </c>
      <c r="P183" s="15">
        <v>9548567</v>
      </c>
      <c r="Q183" s="15">
        <v>4683928</v>
      </c>
      <c r="R183" s="15">
        <v>95713</v>
      </c>
      <c r="S183" s="15" t="s">
        <v>8</v>
      </c>
      <c r="T183" s="15" t="s">
        <v>8</v>
      </c>
      <c r="U183" s="18">
        <v>1491493</v>
      </c>
    </row>
    <row r="184" spans="1:21">
      <c r="A184" s="13">
        <v>2014</v>
      </c>
      <c r="B184" s="14" t="s">
        <v>22</v>
      </c>
      <c r="C184" s="14">
        <v>152226</v>
      </c>
      <c r="D184" s="14" t="s">
        <v>160</v>
      </c>
      <c r="E184" s="14" t="s">
        <v>166</v>
      </c>
      <c r="F184" s="15">
        <v>121818348</v>
      </c>
      <c r="G184" s="15">
        <v>122626415</v>
      </c>
      <c r="H184" s="15">
        <v>16863917</v>
      </c>
      <c r="I184" s="15">
        <v>9196886</v>
      </c>
      <c r="J184" s="15">
        <v>300124</v>
      </c>
      <c r="K184" s="15">
        <v>7366907</v>
      </c>
      <c r="L184" s="15">
        <v>17217397</v>
      </c>
      <c r="M184" s="15">
        <v>7775298</v>
      </c>
      <c r="N184" s="15">
        <v>453448</v>
      </c>
      <c r="O184" s="15">
        <v>8988651</v>
      </c>
      <c r="P184" s="15">
        <v>26154384</v>
      </c>
      <c r="Q184" s="15">
        <v>11545046</v>
      </c>
      <c r="R184" s="15">
        <v>215027</v>
      </c>
      <c r="S184" s="15" t="s">
        <v>8</v>
      </c>
      <c r="T184" s="15">
        <v>261269</v>
      </c>
      <c r="U184" s="18">
        <v>4121626</v>
      </c>
    </row>
    <row r="185" spans="1:21">
      <c r="A185" s="13">
        <v>2014</v>
      </c>
      <c r="B185" s="14" t="s">
        <v>9</v>
      </c>
      <c r="C185" s="14">
        <v>162019</v>
      </c>
      <c r="D185" s="14" t="s">
        <v>168</v>
      </c>
      <c r="E185" s="14" t="s">
        <v>169</v>
      </c>
      <c r="F185" s="15">
        <v>245418609</v>
      </c>
      <c r="G185" s="15">
        <v>245983874</v>
      </c>
      <c r="H185" s="15">
        <v>16997417</v>
      </c>
      <c r="I185" s="15">
        <v>6662493</v>
      </c>
      <c r="J185" s="15">
        <v>3835182</v>
      </c>
      <c r="K185" s="15">
        <v>6499742</v>
      </c>
      <c r="L185" s="15">
        <v>18900613</v>
      </c>
      <c r="M185" s="15">
        <v>5855979</v>
      </c>
      <c r="N185" s="15">
        <v>3830542</v>
      </c>
      <c r="O185" s="15">
        <v>9214092</v>
      </c>
      <c r="P185" s="15">
        <v>29723729</v>
      </c>
      <c r="Q185" s="15">
        <v>22538074</v>
      </c>
      <c r="R185" s="15">
        <v>178647</v>
      </c>
      <c r="S185" s="15" t="s">
        <v>8</v>
      </c>
      <c r="T185" s="15">
        <v>1110257</v>
      </c>
      <c r="U185" s="18">
        <v>8269628</v>
      </c>
    </row>
    <row r="186" spans="1:21">
      <c r="A186" s="13">
        <v>2014</v>
      </c>
      <c r="B186" s="14" t="s">
        <v>11</v>
      </c>
      <c r="C186" s="14">
        <v>162027</v>
      </c>
      <c r="D186" s="14" t="s">
        <v>168</v>
      </c>
      <c r="E186" s="14" t="s">
        <v>170</v>
      </c>
      <c r="F186" s="15">
        <v>111340163</v>
      </c>
      <c r="G186" s="15">
        <v>103083864</v>
      </c>
      <c r="H186" s="15">
        <v>6065505</v>
      </c>
      <c r="I186" s="15">
        <v>2024010</v>
      </c>
      <c r="J186" s="15">
        <v>684890</v>
      </c>
      <c r="K186" s="15">
        <v>3356605</v>
      </c>
      <c r="L186" s="15">
        <v>7817814</v>
      </c>
      <c r="M186" s="15">
        <v>2323300</v>
      </c>
      <c r="N186" s="15">
        <v>534700</v>
      </c>
      <c r="O186" s="15">
        <v>4959814</v>
      </c>
      <c r="P186" s="15">
        <v>7323006</v>
      </c>
      <c r="Q186" s="15">
        <v>8971110</v>
      </c>
      <c r="R186" s="15">
        <v>46988</v>
      </c>
      <c r="S186" s="15" t="s">
        <v>8</v>
      </c>
      <c r="T186" s="15">
        <v>1317841</v>
      </c>
      <c r="U186" s="18">
        <v>1804590</v>
      </c>
    </row>
    <row r="187" spans="1:21">
      <c r="A187" s="13">
        <v>2014</v>
      </c>
      <c r="B187" s="14" t="s">
        <v>9</v>
      </c>
      <c r="C187" s="14">
        <v>172014</v>
      </c>
      <c r="D187" s="14" t="s">
        <v>171</v>
      </c>
      <c r="E187" s="14" t="s">
        <v>172</v>
      </c>
      <c r="F187" s="15">
        <v>234036669</v>
      </c>
      <c r="G187" s="15">
        <v>237866337</v>
      </c>
      <c r="H187" s="15">
        <v>14282000</v>
      </c>
      <c r="I187" s="15">
        <v>2703902</v>
      </c>
      <c r="J187" s="15">
        <v>603520</v>
      </c>
      <c r="K187" s="15">
        <v>10974578</v>
      </c>
      <c r="L187" s="15">
        <v>14695735</v>
      </c>
      <c r="M187" s="15">
        <v>2703226</v>
      </c>
      <c r="N187" s="15">
        <v>1103520</v>
      </c>
      <c r="O187" s="15">
        <v>10888989</v>
      </c>
      <c r="P187" s="15">
        <v>12109764</v>
      </c>
      <c r="Q187" s="15">
        <v>22463899</v>
      </c>
      <c r="R187" s="15">
        <v>304992</v>
      </c>
      <c r="S187" s="15" t="s">
        <v>8</v>
      </c>
      <c r="T187" s="15">
        <v>773202</v>
      </c>
      <c r="U187" s="18">
        <v>6717461</v>
      </c>
    </row>
    <row r="188" spans="1:21">
      <c r="A188" s="13">
        <v>2014</v>
      </c>
      <c r="B188" s="14" t="s">
        <v>11</v>
      </c>
      <c r="C188" s="14">
        <v>172031</v>
      </c>
      <c r="D188" s="14" t="s">
        <v>171</v>
      </c>
      <c r="E188" s="14" t="s">
        <v>173</v>
      </c>
      <c r="F188" s="15">
        <v>68823572</v>
      </c>
      <c r="G188" s="15">
        <v>70660402</v>
      </c>
      <c r="H188" s="15">
        <v>4054077</v>
      </c>
      <c r="I188" s="15">
        <v>2067504</v>
      </c>
      <c r="J188" s="15">
        <v>111738</v>
      </c>
      <c r="K188" s="15">
        <v>1874835</v>
      </c>
      <c r="L188" s="15">
        <v>3689680</v>
      </c>
      <c r="M188" s="15">
        <v>1866292</v>
      </c>
      <c r="N188" s="15">
        <v>111642</v>
      </c>
      <c r="O188" s="15">
        <v>1711746</v>
      </c>
      <c r="P188" s="15">
        <v>3800546</v>
      </c>
      <c r="Q188" s="15">
        <v>6221501</v>
      </c>
      <c r="R188" s="15">
        <v>70273</v>
      </c>
      <c r="S188" s="15" t="s">
        <v>8</v>
      </c>
      <c r="T188" s="15">
        <v>617221</v>
      </c>
      <c r="U188" s="18">
        <v>2284409</v>
      </c>
    </row>
    <row r="189" spans="1:21">
      <c r="A189" s="13">
        <v>2014</v>
      </c>
      <c r="B189" s="14" t="s">
        <v>11</v>
      </c>
      <c r="C189" s="14">
        <v>172103</v>
      </c>
      <c r="D189" s="14" t="s">
        <v>171</v>
      </c>
      <c r="E189" s="14" t="s">
        <v>174</v>
      </c>
      <c r="F189" s="15">
        <v>86659669</v>
      </c>
      <c r="G189" s="15">
        <v>84749192</v>
      </c>
      <c r="H189" s="15">
        <v>7706481</v>
      </c>
      <c r="I189" s="15">
        <v>3042348</v>
      </c>
      <c r="J189" s="15">
        <v>457342</v>
      </c>
      <c r="K189" s="15">
        <v>4206791</v>
      </c>
      <c r="L189" s="15">
        <v>7095165</v>
      </c>
      <c r="M189" s="15">
        <v>2570880</v>
      </c>
      <c r="N189" s="15">
        <v>457016</v>
      </c>
      <c r="O189" s="15">
        <v>4067269</v>
      </c>
      <c r="P189" s="15">
        <v>4188381</v>
      </c>
      <c r="Q189" s="15">
        <v>6520468</v>
      </c>
      <c r="R189" s="15">
        <v>24883</v>
      </c>
      <c r="S189" s="15" t="s">
        <v>8</v>
      </c>
      <c r="T189" s="15">
        <v>1041135</v>
      </c>
      <c r="U189" s="18">
        <v>2115019</v>
      </c>
    </row>
    <row r="190" spans="1:21">
      <c r="A190" s="13">
        <v>2014</v>
      </c>
      <c r="B190" s="14" t="s">
        <v>22</v>
      </c>
      <c r="C190" s="14">
        <v>182010</v>
      </c>
      <c r="D190" s="14" t="s">
        <v>175</v>
      </c>
      <c r="E190" s="14" t="s">
        <v>176</v>
      </c>
      <c r="F190" s="15">
        <v>146868865</v>
      </c>
      <c r="G190" s="15">
        <v>142809319</v>
      </c>
      <c r="H190" s="15">
        <v>7245905</v>
      </c>
      <c r="I190" s="15">
        <v>2244131</v>
      </c>
      <c r="J190" s="15">
        <v>401199</v>
      </c>
      <c r="K190" s="15">
        <v>4600575</v>
      </c>
      <c r="L190" s="15">
        <v>8021727</v>
      </c>
      <c r="M190" s="15">
        <v>2441509</v>
      </c>
      <c r="N190" s="15">
        <v>600549</v>
      </c>
      <c r="O190" s="15">
        <v>4979669</v>
      </c>
      <c r="P190" s="15">
        <v>7398483</v>
      </c>
      <c r="Q190" s="15">
        <v>13400533</v>
      </c>
      <c r="R190" s="15">
        <v>329613</v>
      </c>
      <c r="S190" s="15" t="s">
        <v>8</v>
      </c>
      <c r="T190" s="15" t="s">
        <v>8</v>
      </c>
      <c r="U190" s="18">
        <v>4070100</v>
      </c>
    </row>
    <row r="191" spans="1:21">
      <c r="A191" s="13">
        <v>2014</v>
      </c>
      <c r="B191" s="14" t="s">
        <v>22</v>
      </c>
      <c r="C191" s="14">
        <v>192015</v>
      </c>
      <c r="D191" s="14" t="s">
        <v>177</v>
      </c>
      <c r="E191" s="14" t="s">
        <v>178</v>
      </c>
      <c r="F191" s="15">
        <v>73794762</v>
      </c>
      <c r="G191" s="15">
        <v>72247856</v>
      </c>
      <c r="H191" s="15">
        <v>8599151</v>
      </c>
      <c r="I191" s="15">
        <v>2964564</v>
      </c>
      <c r="J191" s="15">
        <v>34378</v>
      </c>
      <c r="K191" s="15">
        <v>5600209</v>
      </c>
      <c r="L191" s="15">
        <v>8387524</v>
      </c>
      <c r="M191" s="15">
        <v>2663592</v>
      </c>
      <c r="N191" s="15">
        <v>34368</v>
      </c>
      <c r="O191" s="15">
        <v>5689564</v>
      </c>
      <c r="P191" s="15">
        <v>611238</v>
      </c>
      <c r="Q191" s="15">
        <v>10834140</v>
      </c>
      <c r="R191" s="15">
        <v>111406</v>
      </c>
      <c r="S191" s="15" t="s">
        <v>8</v>
      </c>
      <c r="T191" s="15">
        <v>1602569</v>
      </c>
      <c r="U191" s="18">
        <v>3625054</v>
      </c>
    </row>
    <row r="192" spans="1:21">
      <c r="A192" s="13">
        <v>2014</v>
      </c>
      <c r="B192" s="14" t="s">
        <v>9</v>
      </c>
      <c r="C192" s="14">
        <v>202011</v>
      </c>
      <c r="D192" s="14" t="s">
        <v>179</v>
      </c>
      <c r="E192" s="14" t="s">
        <v>180</v>
      </c>
      <c r="F192" s="15">
        <v>140881915</v>
      </c>
      <c r="G192" s="15">
        <v>133330961</v>
      </c>
      <c r="H192" s="15">
        <v>36447206</v>
      </c>
      <c r="I192" s="15">
        <v>16171843</v>
      </c>
      <c r="J192" s="15">
        <v>4091959</v>
      </c>
      <c r="K192" s="15">
        <v>16183404</v>
      </c>
      <c r="L192" s="15">
        <v>36664956</v>
      </c>
      <c r="M192" s="15">
        <v>15855477</v>
      </c>
      <c r="N192" s="15">
        <v>4075395</v>
      </c>
      <c r="O192" s="15">
        <v>16734084</v>
      </c>
      <c r="P192" s="15">
        <v>29654032</v>
      </c>
      <c r="Q192" s="15">
        <v>18828358</v>
      </c>
      <c r="R192" s="15">
        <v>702794</v>
      </c>
      <c r="S192" s="15" t="s">
        <v>8</v>
      </c>
      <c r="T192" s="15">
        <v>1510880</v>
      </c>
      <c r="U192" s="18">
        <v>4708500</v>
      </c>
    </row>
    <row r="193" spans="1:21">
      <c r="A193" s="13">
        <v>2014</v>
      </c>
      <c r="B193" s="14" t="s">
        <v>22</v>
      </c>
      <c r="C193" s="14">
        <v>202029</v>
      </c>
      <c r="D193" s="14" t="s">
        <v>179</v>
      </c>
      <c r="E193" s="14" t="s">
        <v>181</v>
      </c>
      <c r="F193" s="15">
        <v>85568559</v>
      </c>
      <c r="G193" s="15">
        <v>87104937</v>
      </c>
      <c r="H193" s="15">
        <v>32587049</v>
      </c>
      <c r="I193" s="15">
        <v>10725045</v>
      </c>
      <c r="J193" s="15">
        <v>7360567</v>
      </c>
      <c r="K193" s="15">
        <v>14501437</v>
      </c>
      <c r="L193" s="15">
        <v>30256595</v>
      </c>
      <c r="M193" s="15">
        <v>10134236</v>
      </c>
      <c r="N193" s="15">
        <v>7354683</v>
      </c>
      <c r="O193" s="15">
        <v>12767676</v>
      </c>
      <c r="P193" s="15">
        <v>8694614</v>
      </c>
      <c r="Q193" s="15">
        <v>10995034</v>
      </c>
      <c r="R193" s="15">
        <v>79177</v>
      </c>
      <c r="S193" s="15" t="s">
        <v>8</v>
      </c>
      <c r="T193" s="15">
        <v>559577</v>
      </c>
      <c r="U193" s="18">
        <v>2562363</v>
      </c>
    </row>
    <row r="194" spans="1:21">
      <c r="A194" s="13">
        <v>2014</v>
      </c>
      <c r="B194" s="14" t="s">
        <v>11</v>
      </c>
      <c r="C194" s="14">
        <v>202037</v>
      </c>
      <c r="D194" s="14" t="s">
        <v>179</v>
      </c>
      <c r="E194" s="14" t="s">
        <v>182</v>
      </c>
      <c r="F194" s="15">
        <v>69549437</v>
      </c>
      <c r="G194" s="15">
        <v>67695136</v>
      </c>
      <c r="H194" s="15">
        <v>19893799</v>
      </c>
      <c r="I194" s="15">
        <v>3909686</v>
      </c>
      <c r="J194" s="15">
        <v>4839314</v>
      </c>
      <c r="K194" s="15">
        <v>11144799</v>
      </c>
      <c r="L194" s="15">
        <v>20431508</v>
      </c>
      <c r="M194" s="15">
        <v>3909686</v>
      </c>
      <c r="N194" s="15">
        <v>4179314</v>
      </c>
      <c r="O194" s="15">
        <v>12342508</v>
      </c>
      <c r="P194" s="15">
        <v>2528281</v>
      </c>
      <c r="Q194" s="15">
        <v>9164006</v>
      </c>
      <c r="R194" s="15">
        <v>130214</v>
      </c>
      <c r="S194" s="15" t="s">
        <v>8</v>
      </c>
      <c r="T194" s="15">
        <v>303786</v>
      </c>
      <c r="U194" s="18">
        <v>3588387</v>
      </c>
    </row>
    <row r="195" spans="1:21">
      <c r="A195" s="13">
        <v>2014</v>
      </c>
      <c r="B195" s="14" t="s">
        <v>11</v>
      </c>
      <c r="C195" s="14">
        <v>202053</v>
      </c>
      <c r="D195" s="14" t="s">
        <v>179</v>
      </c>
      <c r="E195" s="14" t="s">
        <v>183</v>
      </c>
      <c r="F195" s="15">
        <v>44267614</v>
      </c>
      <c r="G195" s="15">
        <v>41112109</v>
      </c>
      <c r="H195" s="15">
        <v>11796544</v>
      </c>
      <c r="I195" s="15">
        <v>1917523</v>
      </c>
      <c r="J195" s="15">
        <v>1458558</v>
      </c>
      <c r="K195" s="15">
        <v>8420463</v>
      </c>
      <c r="L195" s="15">
        <v>11901168</v>
      </c>
      <c r="M195" s="15">
        <v>2116304</v>
      </c>
      <c r="N195" s="15">
        <v>1456859</v>
      </c>
      <c r="O195" s="15">
        <v>8328005</v>
      </c>
      <c r="P195" s="15">
        <v>2339004</v>
      </c>
      <c r="Q195" s="15">
        <v>7335499</v>
      </c>
      <c r="R195" s="15">
        <v>373329</v>
      </c>
      <c r="S195" s="15" t="s">
        <v>8</v>
      </c>
      <c r="T195" s="15">
        <v>1409600</v>
      </c>
      <c r="U195" s="18">
        <v>1815000</v>
      </c>
    </row>
    <row r="196" spans="1:21">
      <c r="A196" s="13">
        <v>2014</v>
      </c>
      <c r="B196" s="14" t="s">
        <v>11</v>
      </c>
      <c r="C196" s="14">
        <v>202177</v>
      </c>
      <c r="D196" s="14" t="s">
        <v>179</v>
      </c>
      <c r="E196" s="14" t="s">
        <v>184</v>
      </c>
      <c r="F196" s="15">
        <v>47550021</v>
      </c>
      <c r="G196" s="15">
        <v>45820639</v>
      </c>
      <c r="H196" s="15">
        <v>31234245</v>
      </c>
      <c r="I196" s="15">
        <v>7334527</v>
      </c>
      <c r="J196" s="15">
        <v>5491647</v>
      </c>
      <c r="K196" s="15">
        <v>18408071</v>
      </c>
      <c r="L196" s="15">
        <v>30707735</v>
      </c>
      <c r="M196" s="15">
        <v>7327592</v>
      </c>
      <c r="N196" s="15">
        <v>5485926</v>
      </c>
      <c r="O196" s="15">
        <v>17894217</v>
      </c>
      <c r="P196" s="15">
        <v>12174179</v>
      </c>
      <c r="Q196" s="15">
        <v>5359650</v>
      </c>
      <c r="R196" s="15">
        <v>36481</v>
      </c>
      <c r="S196" s="15" t="s">
        <v>8</v>
      </c>
      <c r="T196" s="15">
        <v>649859</v>
      </c>
      <c r="U196" s="18">
        <v>1505270</v>
      </c>
    </row>
    <row r="197" spans="1:21">
      <c r="A197" s="13">
        <v>2014</v>
      </c>
      <c r="B197" s="14" t="s">
        <v>9</v>
      </c>
      <c r="C197" s="14">
        <v>212016</v>
      </c>
      <c r="D197" s="14" t="s">
        <v>185</v>
      </c>
      <c r="E197" s="14" t="s">
        <v>186</v>
      </c>
      <c r="F197" s="15">
        <v>135332547</v>
      </c>
      <c r="G197" s="15">
        <v>133952057</v>
      </c>
      <c r="H197" s="15">
        <v>34525794</v>
      </c>
      <c r="I197" s="15">
        <v>15165839</v>
      </c>
      <c r="J197" s="15" t="s">
        <v>8</v>
      </c>
      <c r="K197" s="15">
        <v>19359955</v>
      </c>
      <c r="L197" s="15">
        <v>33097177</v>
      </c>
      <c r="M197" s="15">
        <v>15157715</v>
      </c>
      <c r="N197" s="15" t="s">
        <v>8</v>
      </c>
      <c r="O197" s="15">
        <v>17939462</v>
      </c>
      <c r="P197" s="15">
        <v>11764859</v>
      </c>
      <c r="Q197" s="15">
        <v>18354473</v>
      </c>
      <c r="R197" s="15">
        <v>288262</v>
      </c>
      <c r="S197" s="15" t="s">
        <v>8</v>
      </c>
      <c r="T197" s="15">
        <v>1791204</v>
      </c>
      <c r="U197" s="18">
        <v>1923926</v>
      </c>
    </row>
    <row r="198" spans="1:21">
      <c r="A198" s="13">
        <v>2014</v>
      </c>
      <c r="B198" s="14" t="s">
        <v>11</v>
      </c>
      <c r="C198" s="14">
        <v>212024</v>
      </c>
      <c r="D198" s="14" t="s">
        <v>185</v>
      </c>
      <c r="E198" s="14" t="s">
        <v>187</v>
      </c>
      <c r="F198" s="15">
        <v>61616073</v>
      </c>
      <c r="G198" s="15">
        <v>59583211</v>
      </c>
      <c r="H198" s="15">
        <v>9771159</v>
      </c>
      <c r="I198" s="15">
        <v>4303100</v>
      </c>
      <c r="J198" s="15">
        <v>413300</v>
      </c>
      <c r="K198" s="15">
        <v>5054759</v>
      </c>
      <c r="L198" s="15">
        <v>10040991</v>
      </c>
      <c r="M198" s="15">
        <v>4588500</v>
      </c>
      <c r="N198" s="15">
        <v>610200</v>
      </c>
      <c r="O198" s="15">
        <v>4842291</v>
      </c>
      <c r="P198" s="15">
        <v>20334917</v>
      </c>
      <c r="Q198" s="15">
        <v>6584632</v>
      </c>
      <c r="R198" s="15">
        <v>16181</v>
      </c>
      <c r="S198" s="15" t="s">
        <v>8</v>
      </c>
      <c r="T198" s="15">
        <v>448444</v>
      </c>
      <c r="U198" s="18">
        <v>1684146</v>
      </c>
    </row>
    <row r="199" spans="1:21">
      <c r="A199" s="13">
        <v>2014</v>
      </c>
      <c r="B199" s="14" t="s">
        <v>11</v>
      </c>
      <c r="C199" s="14">
        <v>212041</v>
      </c>
      <c r="D199" s="14" t="s">
        <v>185</v>
      </c>
      <c r="E199" s="14" t="s">
        <v>188</v>
      </c>
      <c r="F199" s="15">
        <v>35168685</v>
      </c>
      <c r="G199" s="15">
        <v>33337728</v>
      </c>
      <c r="H199" s="15">
        <v>20388976</v>
      </c>
      <c r="I199" s="15">
        <v>4544198</v>
      </c>
      <c r="J199" s="15">
        <v>5534576</v>
      </c>
      <c r="K199" s="15">
        <v>10310202</v>
      </c>
      <c r="L199" s="15">
        <v>20049741</v>
      </c>
      <c r="M199" s="15">
        <v>4275012</v>
      </c>
      <c r="N199" s="15">
        <v>5614161</v>
      </c>
      <c r="O199" s="15">
        <v>10160568</v>
      </c>
      <c r="P199" s="15">
        <v>3430384</v>
      </c>
      <c r="Q199" s="15">
        <v>4349210</v>
      </c>
      <c r="R199" s="15">
        <v>16121</v>
      </c>
      <c r="S199" s="15" t="s">
        <v>8</v>
      </c>
      <c r="T199" s="15">
        <v>519294</v>
      </c>
      <c r="U199" s="18">
        <v>901974</v>
      </c>
    </row>
    <row r="200" spans="1:21">
      <c r="A200" s="13">
        <v>2014</v>
      </c>
      <c r="B200" s="14" t="s">
        <v>11</v>
      </c>
      <c r="C200" s="14">
        <v>212130</v>
      </c>
      <c r="D200" s="14" t="s">
        <v>185</v>
      </c>
      <c r="E200" s="14" t="s">
        <v>189</v>
      </c>
      <c r="F200" s="15">
        <v>37871205</v>
      </c>
      <c r="G200" s="15">
        <v>38918524</v>
      </c>
      <c r="H200" s="15">
        <v>23673832</v>
      </c>
      <c r="I200" s="15">
        <v>13031663</v>
      </c>
      <c r="J200" s="15">
        <v>6070837</v>
      </c>
      <c r="K200" s="15">
        <v>4571332</v>
      </c>
      <c r="L200" s="15">
        <v>22202274</v>
      </c>
      <c r="M200" s="15">
        <v>12063420</v>
      </c>
      <c r="N200" s="15">
        <v>7397828</v>
      </c>
      <c r="O200" s="15">
        <v>2741026</v>
      </c>
      <c r="P200" s="15">
        <v>6310228</v>
      </c>
      <c r="Q200" s="15">
        <v>4684797</v>
      </c>
      <c r="R200" s="15">
        <v>41959</v>
      </c>
      <c r="S200" s="15" t="s">
        <v>8</v>
      </c>
      <c r="T200" s="15" t="s">
        <v>8</v>
      </c>
      <c r="U200" s="18">
        <v>988696</v>
      </c>
    </row>
    <row r="201" spans="1:21">
      <c r="A201" s="13">
        <v>2014</v>
      </c>
      <c r="B201" s="14" t="s">
        <v>5</v>
      </c>
      <c r="C201" s="14">
        <v>221007</v>
      </c>
      <c r="D201" s="14" t="s">
        <v>190</v>
      </c>
      <c r="E201" s="14" t="s">
        <v>191</v>
      </c>
      <c r="F201" s="15">
        <v>417580087</v>
      </c>
      <c r="G201" s="15">
        <v>412860456</v>
      </c>
      <c r="H201" s="15">
        <v>30929080</v>
      </c>
      <c r="I201" s="15">
        <v>8607994</v>
      </c>
      <c r="J201" s="15">
        <v>2664622</v>
      </c>
      <c r="K201" s="15">
        <v>19656464</v>
      </c>
      <c r="L201" s="15">
        <v>30540954</v>
      </c>
      <c r="M201" s="15">
        <v>8610095</v>
      </c>
      <c r="N201" s="15">
        <v>2662037</v>
      </c>
      <c r="O201" s="15">
        <v>19268822</v>
      </c>
      <c r="P201" s="15">
        <v>27073826</v>
      </c>
      <c r="Q201" s="15">
        <v>37675267</v>
      </c>
      <c r="R201" s="15">
        <v>147523</v>
      </c>
      <c r="S201" s="15" t="s">
        <v>8</v>
      </c>
      <c r="T201" s="15">
        <v>6047147</v>
      </c>
      <c r="U201" s="18">
        <v>9026546</v>
      </c>
    </row>
    <row r="202" spans="1:21">
      <c r="A202" s="13">
        <v>2014</v>
      </c>
      <c r="B202" s="14" t="s">
        <v>5</v>
      </c>
      <c r="C202" s="14">
        <v>221309</v>
      </c>
      <c r="D202" s="14" t="s">
        <v>190</v>
      </c>
      <c r="E202" s="14" t="s">
        <v>192</v>
      </c>
      <c r="F202" s="15">
        <v>272073991</v>
      </c>
      <c r="G202" s="15">
        <v>278346033</v>
      </c>
      <c r="H202" s="15">
        <v>45212607</v>
      </c>
      <c r="I202" s="15">
        <v>15105936</v>
      </c>
      <c r="J202" s="15">
        <v>730070</v>
      </c>
      <c r="K202" s="15">
        <v>29376601</v>
      </c>
      <c r="L202" s="15">
        <v>41736465</v>
      </c>
      <c r="M202" s="15">
        <v>15070360</v>
      </c>
      <c r="N202" s="15">
        <v>687855</v>
      </c>
      <c r="O202" s="15">
        <v>25978250</v>
      </c>
      <c r="P202" s="15">
        <v>68374721</v>
      </c>
      <c r="Q202" s="15">
        <v>30304381</v>
      </c>
      <c r="R202" s="15">
        <v>167031</v>
      </c>
      <c r="S202" s="15" t="s">
        <v>8</v>
      </c>
      <c r="T202" s="15">
        <v>2255039</v>
      </c>
      <c r="U202" s="18">
        <v>6324947</v>
      </c>
    </row>
    <row r="203" spans="1:21">
      <c r="A203" s="13">
        <v>2014</v>
      </c>
      <c r="B203" s="14" t="s">
        <v>22</v>
      </c>
      <c r="C203" s="14">
        <v>222038</v>
      </c>
      <c r="D203" s="14" t="s">
        <v>190</v>
      </c>
      <c r="E203" s="14" t="s">
        <v>193</v>
      </c>
      <c r="F203" s="15">
        <v>73005798</v>
      </c>
      <c r="G203" s="15">
        <v>73231277</v>
      </c>
      <c r="H203" s="15">
        <v>16275268</v>
      </c>
      <c r="I203" s="15">
        <v>2817653</v>
      </c>
      <c r="J203" s="15">
        <v>70021</v>
      </c>
      <c r="K203" s="15">
        <v>13387594</v>
      </c>
      <c r="L203" s="15">
        <v>16075212</v>
      </c>
      <c r="M203" s="15">
        <v>1943451</v>
      </c>
      <c r="N203" s="15">
        <v>69721</v>
      </c>
      <c r="O203" s="15">
        <v>14062040</v>
      </c>
      <c r="P203" s="15">
        <v>10841159</v>
      </c>
      <c r="Q203" s="15">
        <v>10075724</v>
      </c>
      <c r="R203" s="15">
        <v>25121</v>
      </c>
      <c r="S203" s="15" t="s">
        <v>8</v>
      </c>
      <c r="T203" s="15">
        <v>1950000</v>
      </c>
      <c r="U203" s="18">
        <v>2450000</v>
      </c>
    </row>
    <row r="204" spans="1:21">
      <c r="A204" s="13">
        <v>2014</v>
      </c>
      <c r="B204" s="14" t="s">
        <v>11</v>
      </c>
      <c r="C204" s="14">
        <v>222062</v>
      </c>
      <c r="D204" s="14" t="s">
        <v>190</v>
      </c>
      <c r="E204" s="14" t="s">
        <v>194</v>
      </c>
      <c r="F204" s="15">
        <v>38662883</v>
      </c>
      <c r="G204" s="15">
        <v>37999227</v>
      </c>
      <c r="H204" s="15">
        <v>2957914</v>
      </c>
      <c r="I204" s="15">
        <v>1367963</v>
      </c>
      <c r="J204" s="15" t="s">
        <v>8</v>
      </c>
      <c r="K204" s="15">
        <v>1589951</v>
      </c>
      <c r="L204" s="15">
        <v>2921046</v>
      </c>
      <c r="M204" s="15">
        <v>1316951</v>
      </c>
      <c r="N204" s="15" t="s">
        <v>8</v>
      </c>
      <c r="O204" s="15">
        <v>1604095</v>
      </c>
      <c r="P204" s="15">
        <v>8167763</v>
      </c>
      <c r="Q204" s="15">
        <v>3668650</v>
      </c>
      <c r="R204" s="15">
        <v>7271</v>
      </c>
      <c r="S204" s="15" t="s">
        <v>8</v>
      </c>
      <c r="T204" s="15" t="s">
        <v>8</v>
      </c>
      <c r="U204" s="18">
        <v>801754</v>
      </c>
    </row>
    <row r="205" spans="1:21">
      <c r="A205" s="13">
        <v>2014</v>
      </c>
      <c r="B205" s="14" t="s">
        <v>11</v>
      </c>
      <c r="C205" s="14">
        <v>222071</v>
      </c>
      <c r="D205" s="14" t="s">
        <v>190</v>
      </c>
      <c r="E205" s="14" t="s">
        <v>195</v>
      </c>
      <c r="F205" s="15">
        <v>30239384</v>
      </c>
      <c r="G205" s="15">
        <v>30593799</v>
      </c>
      <c r="H205" s="15">
        <v>6453248</v>
      </c>
      <c r="I205" s="15">
        <v>3705288</v>
      </c>
      <c r="J205" s="15">
        <v>208127</v>
      </c>
      <c r="K205" s="15">
        <v>2539833</v>
      </c>
      <c r="L205" s="15">
        <v>5505422</v>
      </c>
      <c r="M205" s="15">
        <v>3105284</v>
      </c>
      <c r="N205" s="15">
        <v>107756</v>
      </c>
      <c r="O205" s="15">
        <v>2292382</v>
      </c>
      <c r="P205" s="15">
        <v>9221442</v>
      </c>
      <c r="Q205" s="15">
        <v>5901131</v>
      </c>
      <c r="R205" s="15">
        <v>92980</v>
      </c>
      <c r="S205" s="15" t="s">
        <v>8</v>
      </c>
      <c r="T205" s="15">
        <v>927423</v>
      </c>
      <c r="U205" s="18">
        <v>1049158</v>
      </c>
    </row>
    <row r="206" spans="1:21">
      <c r="A206" s="13">
        <v>2014</v>
      </c>
      <c r="B206" s="14" t="s">
        <v>11</v>
      </c>
      <c r="C206" s="14">
        <v>222097</v>
      </c>
      <c r="D206" s="14" t="s">
        <v>190</v>
      </c>
      <c r="E206" s="14" t="s">
        <v>196</v>
      </c>
      <c r="F206" s="15">
        <v>43244173</v>
      </c>
      <c r="G206" s="15">
        <v>42948575</v>
      </c>
      <c r="H206" s="15">
        <v>12149183</v>
      </c>
      <c r="I206" s="15">
        <v>6601277</v>
      </c>
      <c r="J206" s="15">
        <v>1280739</v>
      </c>
      <c r="K206" s="15">
        <v>4267167</v>
      </c>
      <c r="L206" s="15">
        <v>11993943</v>
      </c>
      <c r="M206" s="15">
        <v>6073376</v>
      </c>
      <c r="N206" s="15">
        <v>1279495</v>
      </c>
      <c r="O206" s="15">
        <v>4641072</v>
      </c>
      <c r="P206" s="15">
        <v>5550145</v>
      </c>
      <c r="Q206" s="15">
        <v>4774651</v>
      </c>
      <c r="R206" s="15">
        <v>60129</v>
      </c>
      <c r="S206" s="15" t="s">
        <v>8</v>
      </c>
      <c r="T206" s="15">
        <v>1023297</v>
      </c>
      <c r="U206" s="18">
        <v>473069</v>
      </c>
    </row>
    <row r="207" spans="1:21">
      <c r="A207" s="13">
        <v>2014</v>
      </c>
      <c r="B207" s="14" t="s">
        <v>22</v>
      </c>
      <c r="C207" s="14">
        <v>222101</v>
      </c>
      <c r="D207" s="14" t="s">
        <v>190</v>
      </c>
      <c r="E207" s="14" t="s">
        <v>197</v>
      </c>
      <c r="F207" s="15">
        <v>74335854</v>
      </c>
      <c r="G207" s="15">
        <v>73031818</v>
      </c>
      <c r="H207" s="15">
        <v>8902567</v>
      </c>
      <c r="I207" s="15">
        <v>3914375</v>
      </c>
      <c r="J207" s="15" t="s">
        <v>8</v>
      </c>
      <c r="K207" s="15">
        <v>4988192</v>
      </c>
      <c r="L207" s="15">
        <v>8994929</v>
      </c>
      <c r="M207" s="15">
        <v>4069434</v>
      </c>
      <c r="N207" s="15" t="s">
        <v>8</v>
      </c>
      <c r="O207" s="15">
        <v>4925495</v>
      </c>
      <c r="P207" s="15">
        <v>16268346</v>
      </c>
      <c r="Q207" s="15">
        <v>11611643</v>
      </c>
      <c r="R207" s="15">
        <v>49632</v>
      </c>
      <c r="S207" s="15" t="s">
        <v>8</v>
      </c>
      <c r="T207" s="15">
        <v>2166455</v>
      </c>
      <c r="U207" s="18">
        <v>2719067</v>
      </c>
    </row>
    <row r="208" spans="1:21">
      <c r="A208" s="13">
        <v>2014</v>
      </c>
      <c r="B208" s="14" t="s">
        <v>11</v>
      </c>
      <c r="C208" s="14">
        <v>222119</v>
      </c>
      <c r="D208" s="14" t="s">
        <v>190</v>
      </c>
      <c r="E208" s="14" t="s">
        <v>198</v>
      </c>
      <c r="F208" s="15">
        <v>56110114</v>
      </c>
      <c r="G208" s="15">
        <v>58826121</v>
      </c>
      <c r="H208" s="15">
        <v>13157225</v>
      </c>
      <c r="I208" s="15">
        <v>8565562</v>
      </c>
      <c r="J208" s="15">
        <v>18361</v>
      </c>
      <c r="K208" s="15">
        <v>4573302</v>
      </c>
      <c r="L208" s="15">
        <v>14038990</v>
      </c>
      <c r="M208" s="15">
        <v>8928547</v>
      </c>
      <c r="N208" s="15">
        <v>18281</v>
      </c>
      <c r="O208" s="15">
        <v>5092162</v>
      </c>
      <c r="P208" s="15">
        <v>12477550</v>
      </c>
      <c r="Q208" s="15">
        <v>8934249</v>
      </c>
      <c r="R208" s="15">
        <v>142236</v>
      </c>
      <c r="S208" s="15" t="s">
        <v>8</v>
      </c>
      <c r="T208" s="15">
        <v>1494325</v>
      </c>
      <c r="U208" s="18">
        <v>3011823</v>
      </c>
    </row>
    <row r="209" spans="1:21">
      <c r="A209" s="13">
        <v>2014</v>
      </c>
      <c r="B209" s="14" t="s">
        <v>11</v>
      </c>
      <c r="C209" s="14">
        <v>222127</v>
      </c>
      <c r="D209" s="14" t="s">
        <v>190</v>
      </c>
      <c r="E209" s="14" t="s">
        <v>199</v>
      </c>
      <c r="F209" s="15">
        <v>49910236</v>
      </c>
      <c r="G209" s="15">
        <v>50859303</v>
      </c>
      <c r="H209" s="15">
        <v>11455668</v>
      </c>
      <c r="I209" s="15">
        <v>5472949</v>
      </c>
      <c r="J209" s="15">
        <v>533223</v>
      </c>
      <c r="K209" s="15">
        <v>5449496</v>
      </c>
      <c r="L209" s="15">
        <v>10277178</v>
      </c>
      <c r="M209" s="15">
        <v>5128368</v>
      </c>
      <c r="N209" s="15">
        <v>482094</v>
      </c>
      <c r="O209" s="15">
        <v>4666716</v>
      </c>
      <c r="P209" s="15">
        <v>3464823</v>
      </c>
      <c r="Q209" s="15">
        <v>6416049</v>
      </c>
      <c r="R209" s="15">
        <v>30884</v>
      </c>
      <c r="S209" s="15" t="s">
        <v>8</v>
      </c>
      <c r="T209" s="15">
        <v>1297920</v>
      </c>
      <c r="U209" s="18">
        <v>1275286</v>
      </c>
    </row>
    <row r="210" spans="1:21">
      <c r="A210" s="13">
        <v>2014</v>
      </c>
      <c r="B210" s="14" t="s">
        <v>11</v>
      </c>
      <c r="C210" s="14">
        <v>222135</v>
      </c>
      <c r="D210" s="14" t="s">
        <v>190</v>
      </c>
      <c r="E210" s="14" t="s">
        <v>200</v>
      </c>
      <c r="F210" s="15">
        <v>47140596</v>
      </c>
      <c r="G210" s="15">
        <v>48124889</v>
      </c>
      <c r="H210" s="15">
        <v>7279787</v>
      </c>
      <c r="I210" s="15">
        <v>4386225</v>
      </c>
      <c r="J210" s="15" t="s">
        <v>8</v>
      </c>
      <c r="K210" s="15">
        <v>2893562</v>
      </c>
      <c r="L210" s="15">
        <v>6735045</v>
      </c>
      <c r="M210" s="15">
        <v>4000122</v>
      </c>
      <c r="N210" s="15" t="s">
        <v>8</v>
      </c>
      <c r="O210" s="15">
        <v>2734923</v>
      </c>
      <c r="P210" s="15">
        <v>10332983</v>
      </c>
      <c r="Q210" s="15">
        <v>5411085</v>
      </c>
      <c r="R210" s="15">
        <v>27279</v>
      </c>
      <c r="S210" s="15" t="s">
        <v>8</v>
      </c>
      <c r="T210" s="15">
        <v>1017654</v>
      </c>
      <c r="U210" s="18">
        <v>1310505</v>
      </c>
    </row>
    <row r="211" spans="1:21">
      <c r="A211" s="13">
        <v>2014</v>
      </c>
      <c r="B211" s="14" t="s">
        <v>11</v>
      </c>
      <c r="C211" s="14">
        <v>222143</v>
      </c>
      <c r="D211" s="14" t="s">
        <v>190</v>
      </c>
      <c r="E211" s="14" t="s">
        <v>201</v>
      </c>
      <c r="F211" s="15">
        <v>46786818</v>
      </c>
      <c r="G211" s="15">
        <v>49138798</v>
      </c>
      <c r="H211" s="15">
        <v>13505500</v>
      </c>
      <c r="I211" s="15">
        <v>7969748</v>
      </c>
      <c r="J211" s="15">
        <v>1085447</v>
      </c>
      <c r="K211" s="15">
        <v>4450305</v>
      </c>
      <c r="L211" s="15">
        <v>12785864</v>
      </c>
      <c r="M211" s="15">
        <v>6831727</v>
      </c>
      <c r="N211" s="15">
        <v>1084288</v>
      </c>
      <c r="O211" s="15">
        <v>4869849</v>
      </c>
      <c r="P211" s="15">
        <v>1903405</v>
      </c>
      <c r="Q211" s="15">
        <v>7920534</v>
      </c>
      <c r="R211" s="15">
        <v>26515</v>
      </c>
      <c r="S211" s="15" t="s">
        <v>8</v>
      </c>
      <c r="T211" s="15">
        <v>2014100</v>
      </c>
      <c r="U211" s="18">
        <v>1002424</v>
      </c>
    </row>
    <row r="212" spans="1:21">
      <c r="A212" s="13">
        <v>2014</v>
      </c>
      <c r="B212" s="14" t="s">
        <v>5</v>
      </c>
      <c r="C212" s="14">
        <v>231002</v>
      </c>
      <c r="D212" s="14" t="s">
        <v>202</v>
      </c>
      <c r="E212" s="14" t="s">
        <v>203</v>
      </c>
      <c r="F212" s="15">
        <v>1596675946</v>
      </c>
      <c r="G212" s="15">
        <v>1634839287</v>
      </c>
      <c r="H212" s="15">
        <v>43440535</v>
      </c>
      <c r="I212" s="15">
        <v>14513415</v>
      </c>
      <c r="J212" s="15">
        <v>8899957</v>
      </c>
      <c r="K212" s="15">
        <v>20027163</v>
      </c>
      <c r="L212" s="15">
        <v>47219303</v>
      </c>
      <c r="M212" s="15">
        <v>13620751</v>
      </c>
      <c r="N212" s="15">
        <v>10137961</v>
      </c>
      <c r="O212" s="15">
        <v>23460591</v>
      </c>
      <c r="P212" s="15">
        <v>106995425</v>
      </c>
      <c r="Q212" s="15">
        <v>147114895</v>
      </c>
      <c r="R212" s="15">
        <v>402656</v>
      </c>
      <c r="S212" s="15">
        <v>26778461</v>
      </c>
      <c r="T212" s="15">
        <v>7709181</v>
      </c>
      <c r="U212" s="18">
        <v>36996929</v>
      </c>
    </row>
    <row r="213" spans="1:21">
      <c r="A213" s="13">
        <v>2014</v>
      </c>
      <c r="B213" s="14" t="s">
        <v>9</v>
      </c>
      <c r="C213" s="14">
        <v>232017</v>
      </c>
      <c r="D213" s="14" t="s">
        <v>202</v>
      </c>
      <c r="E213" s="14" t="s">
        <v>204</v>
      </c>
      <c r="F213" s="15">
        <v>102783121</v>
      </c>
      <c r="G213" s="15">
        <v>105347825</v>
      </c>
      <c r="H213" s="15">
        <v>9223791</v>
      </c>
      <c r="I213" s="15">
        <v>8098320</v>
      </c>
      <c r="J213" s="15">
        <v>156602</v>
      </c>
      <c r="K213" s="15">
        <v>968869</v>
      </c>
      <c r="L213" s="15">
        <v>11538342</v>
      </c>
      <c r="M213" s="15">
        <v>8106775</v>
      </c>
      <c r="N213" s="15">
        <v>164479</v>
      </c>
      <c r="O213" s="15">
        <v>3267088</v>
      </c>
      <c r="P213" s="15">
        <v>27846734</v>
      </c>
      <c r="Q213" s="15">
        <v>16516304</v>
      </c>
      <c r="R213" s="15">
        <v>28531</v>
      </c>
      <c r="S213" s="15" t="s">
        <v>8</v>
      </c>
      <c r="T213" s="15">
        <v>2633125</v>
      </c>
      <c r="U213" s="18">
        <v>3559416</v>
      </c>
    </row>
    <row r="214" spans="1:21">
      <c r="A214" s="13">
        <v>2014</v>
      </c>
      <c r="B214" s="14" t="s">
        <v>9</v>
      </c>
      <c r="C214" s="14">
        <v>232025</v>
      </c>
      <c r="D214" s="14" t="s">
        <v>202</v>
      </c>
      <c r="E214" s="14" t="s">
        <v>205</v>
      </c>
      <c r="F214" s="15">
        <v>63801247</v>
      </c>
      <c r="G214" s="15">
        <v>66086815</v>
      </c>
      <c r="H214" s="15">
        <v>29420457</v>
      </c>
      <c r="I214" s="15">
        <v>14635477</v>
      </c>
      <c r="J214" s="15" t="s">
        <v>8</v>
      </c>
      <c r="K214" s="15">
        <v>14784980</v>
      </c>
      <c r="L214" s="15">
        <v>25412690</v>
      </c>
      <c r="M214" s="15">
        <v>14517761</v>
      </c>
      <c r="N214" s="15" t="s">
        <v>8</v>
      </c>
      <c r="O214" s="15">
        <v>10894929</v>
      </c>
      <c r="P214" s="15">
        <v>24840945</v>
      </c>
      <c r="Q214" s="15">
        <v>15284259</v>
      </c>
      <c r="R214" s="15">
        <v>238366</v>
      </c>
      <c r="S214" s="15" t="s">
        <v>8</v>
      </c>
      <c r="T214" s="15">
        <v>2059646</v>
      </c>
      <c r="U214" s="18">
        <v>4145652</v>
      </c>
    </row>
    <row r="215" spans="1:21">
      <c r="A215" s="13">
        <v>2014</v>
      </c>
      <c r="B215" s="14" t="s">
        <v>22</v>
      </c>
      <c r="C215" s="14">
        <v>232033</v>
      </c>
      <c r="D215" s="14" t="s">
        <v>202</v>
      </c>
      <c r="E215" s="14" t="s">
        <v>206</v>
      </c>
      <c r="F215" s="15">
        <v>96983070</v>
      </c>
      <c r="G215" s="15">
        <v>96530611</v>
      </c>
      <c r="H215" s="15">
        <v>8494610</v>
      </c>
      <c r="I215" s="15">
        <v>4131218</v>
      </c>
      <c r="J215" s="15">
        <v>49903</v>
      </c>
      <c r="K215" s="15">
        <v>4313489</v>
      </c>
      <c r="L215" s="15">
        <v>9281193</v>
      </c>
      <c r="M215" s="15">
        <v>3914440</v>
      </c>
      <c r="N215" s="15">
        <v>49858</v>
      </c>
      <c r="O215" s="15">
        <v>5316895</v>
      </c>
      <c r="P215" s="15">
        <v>8110646</v>
      </c>
      <c r="Q215" s="15">
        <v>17564678</v>
      </c>
      <c r="R215" s="15">
        <v>108170</v>
      </c>
      <c r="S215" s="15" t="s">
        <v>8</v>
      </c>
      <c r="T215" s="15">
        <v>1821306</v>
      </c>
      <c r="U215" s="18">
        <v>5334402</v>
      </c>
    </row>
    <row r="216" spans="1:21">
      <c r="A216" s="13">
        <v>2014</v>
      </c>
      <c r="B216" s="14" t="s">
        <v>11</v>
      </c>
      <c r="C216" s="14">
        <v>232041</v>
      </c>
      <c r="D216" s="14" t="s">
        <v>202</v>
      </c>
      <c r="E216" s="14" t="s">
        <v>207</v>
      </c>
      <c r="F216" s="15">
        <v>24604687</v>
      </c>
      <c r="G216" s="15">
        <v>23635221</v>
      </c>
      <c r="H216" s="15">
        <v>4532375</v>
      </c>
      <c r="I216" s="15">
        <v>3972931</v>
      </c>
      <c r="J216" s="15">
        <v>45974</v>
      </c>
      <c r="K216" s="15">
        <v>513470</v>
      </c>
      <c r="L216" s="15">
        <v>4274078</v>
      </c>
      <c r="M216" s="15">
        <v>3692011</v>
      </c>
      <c r="N216" s="15">
        <v>45963</v>
      </c>
      <c r="O216" s="15">
        <v>536104</v>
      </c>
      <c r="P216" s="15">
        <v>2186308</v>
      </c>
      <c r="Q216" s="15">
        <v>5376658</v>
      </c>
      <c r="R216" s="15">
        <v>13986</v>
      </c>
      <c r="S216" s="15" t="s">
        <v>8</v>
      </c>
      <c r="T216" s="15">
        <v>904425</v>
      </c>
      <c r="U216" s="18">
        <v>754087</v>
      </c>
    </row>
    <row r="217" spans="1:21">
      <c r="A217" s="13">
        <v>2014</v>
      </c>
      <c r="B217" s="14" t="s">
        <v>11</v>
      </c>
      <c r="C217" s="14">
        <v>232050</v>
      </c>
      <c r="D217" s="14" t="s">
        <v>202</v>
      </c>
      <c r="E217" s="14" t="s">
        <v>208</v>
      </c>
      <c r="F217" s="15">
        <v>21497432</v>
      </c>
      <c r="G217" s="15">
        <v>23484875</v>
      </c>
      <c r="H217" s="15">
        <v>5899206</v>
      </c>
      <c r="I217" s="15">
        <v>4173088</v>
      </c>
      <c r="J217" s="15">
        <v>31474</v>
      </c>
      <c r="K217" s="15">
        <v>1694644</v>
      </c>
      <c r="L217" s="15">
        <v>9568394</v>
      </c>
      <c r="M217" s="15">
        <v>3265238</v>
      </c>
      <c r="N217" s="15">
        <v>28738</v>
      </c>
      <c r="O217" s="15">
        <v>6274418</v>
      </c>
      <c r="P217" s="15">
        <v>2856118</v>
      </c>
      <c r="Q217" s="15">
        <v>6023880</v>
      </c>
      <c r="R217" s="15">
        <v>5223</v>
      </c>
      <c r="S217" s="15" t="s">
        <v>8</v>
      </c>
      <c r="T217" s="15">
        <v>682000</v>
      </c>
      <c r="U217" s="18">
        <v>2739571</v>
      </c>
    </row>
    <row r="218" spans="1:21">
      <c r="A218" s="13">
        <v>2014</v>
      </c>
      <c r="B218" s="14" t="s">
        <v>22</v>
      </c>
      <c r="C218" s="14">
        <v>232068</v>
      </c>
      <c r="D218" s="14" t="s">
        <v>202</v>
      </c>
      <c r="E218" s="14" t="s">
        <v>209</v>
      </c>
      <c r="F218" s="15">
        <v>79057434</v>
      </c>
      <c r="G218" s="15">
        <v>80025680</v>
      </c>
      <c r="H218" s="15">
        <v>7622389</v>
      </c>
      <c r="I218" s="15">
        <v>5027656</v>
      </c>
      <c r="J218" s="15">
        <v>2400</v>
      </c>
      <c r="K218" s="15">
        <v>2592333</v>
      </c>
      <c r="L218" s="15">
        <v>7743049</v>
      </c>
      <c r="M218" s="15">
        <v>5140007</v>
      </c>
      <c r="N218" s="15">
        <v>2300</v>
      </c>
      <c r="O218" s="15">
        <v>2600742</v>
      </c>
      <c r="P218" s="15">
        <v>4847286</v>
      </c>
      <c r="Q218" s="15">
        <v>12450572</v>
      </c>
      <c r="R218" s="15">
        <v>27345</v>
      </c>
      <c r="S218" s="15" t="s">
        <v>8</v>
      </c>
      <c r="T218" s="15">
        <v>945326</v>
      </c>
      <c r="U218" s="18">
        <v>3310999</v>
      </c>
    </row>
    <row r="219" spans="1:21">
      <c r="A219" s="13">
        <v>2014</v>
      </c>
      <c r="B219" s="14" t="s">
        <v>11</v>
      </c>
      <c r="C219" s="14">
        <v>232076</v>
      </c>
      <c r="D219" s="14" t="s">
        <v>202</v>
      </c>
      <c r="E219" s="14" t="s">
        <v>210</v>
      </c>
      <c r="F219" s="15">
        <v>51351565</v>
      </c>
      <c r="G219" s="15">
        <v>53481697</v>
      </c>
      <c r="H219" s="15">
        <v>13258443</v>
      </c>
      <c r="I219" s="15">
        <v>8973996</v>
      </c>
      <c r="J219" s="15">
        <v>95216</v>
      </c>
      <c r="K219" s="15">
        <v>4189231</v>
      </c>
      <c r="L219" s="15">
        <v>12193244</v>
      </c>
      <c r="M219" s="15">
        <v>8851021</v>
      </c>
      <c r="N219" s="15">
        <v>144692</v>
      </c>
      <c r="O219" s="15">
        <v>3197531</v>
      </c>
      <c r="P219" s="15">
        <v>3935668</v>
      </c>
      <c r="Q219" s="15">
        <v>5730904</v>
      </c>
      <c r="R219" s="15">
        <v>95469</v>
      </c>
      <c r="S219" s="15" t="s">
        <v>8</v>
      </c>
      <c r="T219" s="15">
        <v>1354561</v>
      </c>
      <c r="U219" s="18">
        <v>1183456</v>
      </c>
    </row>
    <row r="220" spans="1:21">
      <c r="A220" s="13">
        <v>2014</v>
      </c>
      <c r="B220" s="14" t="s">
        <v>11</v>
      </c>
      <c r="C220" s="14">
        <v>232106</v>
      </c>
      <c r="D220" s="14" t="s">
        <v>202</v>
      </c>
      <c r="E220" s="14" t="s">
        <v>211</v>
      </c>
      <c r="F220" s="15">
        <v>9871689</v>
      </c>
      <c r="G220" s="15">
        <v>13279040</v>
      </c>
      <c r="H220" s="15">
        <v>19595383</v>
      </c>
      <c r="I220" s="15">
        <v>10699742</v>
      </c>
      <c r="J220" s="15" t="s">
        <v>8</v>
      </c>
      <c r="K220" s="15">
        <v>8895641</v>
      </c>
      <c r="L220" s="15">
        <v>18313556</v>
      </c>
      <c r="M220" s="15">
        <v>10715988</v>
      </c>
      <c r="N220" s="15" t="s">
        <v>8</v>
      </c>
      <c r="O220" s="15">
        <v>7597568</v>
      </c>
      <c r="P220" s="15">
        <v>82467</v>
      </c>
      <c r="Q220" s="15">
        <v>5813941</v>
      </c>
      <c r="R220" s="15" t="s">
        <v>8</v>
      </c>
      <c r="S220" s="15" t="s">
        <v>8</v>
      </c>
      <c r="T220" s="15" t="s">
        <v>8</v>
      </c>
      <c r="U220" s="18">
        <v>2705420</v>
      </c>
    </row>
    <row r="221" spans="1:21">
      <c r="A221" s="13">
        <v>2014</v>
      </c>
      <c r="B221" s="14" t="s">
        <v>9</v>
      </c>
      <c r="C221" s="14">
        <v>232114</v>
      </c>
      <c r="D221" s="14" t="s">
        <v>202</v>
      </c>
      <c r="E221" s="14" t="s">
        <v>212</v>
      </c>
      <c r="F221" s="15">
        <v>81131425</v>
      </c>
      <c r="G221" s="15">
        <v>89752865</v>
      </c>
      <c r="H221" s="15">
        <v>60303350</v>
      </c>
      <c r="I221" s="15">
        <v>24200000</v>
      </c>
      <c r="J221" s="15">
        <v>2120000</v>
      </c>
      <c r="K221" s="15">
        <v>33983350</v>
      </c>
      <c r="L221" s="15">
        <v>35654628</v>
      </c>
      <c r="M221" s="15">
        <v>11300000</v>
      </c>
      <c r="N221" s="15">
        <v>2100000</v>
      </c>
      <c r="O221" s="15">
        <v>22254628</v>
      </c>
      <c r="P221" s="15">
        <v>36255830</v>
      </c>
      <c r="Q221" s="15">
        <v>15207426</v>
      </c>
      <c r="R221" s="15">
        <v>455336</v>
      </c>
      <c r="S221" s="15" t="s">
        <v>8</v>
      </c>
      <c r="T221" s="15" t="s">
        <v>8</v>
      </c>
      <c r="U221" s="18">
        <v>3850553</v>
      </c>
    </row>
    <row r="222" spans="1:21">
      <c r="A222" s="13">
        <v>2014</v>
      </c>
      <c r="B222" s="14" t="s">
        <v>11</v>
      </c>
      <c r="C222" s="14">
        <v>232122</v>
      </c>
      <c r="D222" s="14" t="s">
        <v>202</v>
      </c>
      <c r="E222" s="14" t="s">
        <v>213</v>
      </c>
      <c r="F222" s="15">
        <v>17765435</v>
      </c>
      <c r="G222" s="15">
        <v>18464554</v>
      </c>
      <c r="H222" s="15">
        <v>29473471</v>
      </c>
      <c r="I222" s="15">
        <v>6880168</v>
      </c>
      <c r="J222" s="15" t="s">
        <v>8</v>
      </c>
      <c r="K222" s="15">
        <v>22593303</v>
      </c>
      <c r="L222" s="15">
        <v>27106559</v>
      </c>
      <c r="M222" s="15">
        <v>6295850</v>
      </c>
      <c r="N222" s="15" t="s">
        <v>8</v>
      </c>
      <c r="O222" s="15">
        <v>20810709</v>
      </c>
      <c r="P222" s="15">
        <v>17782073</v>
      </c>
      <c r="Q222" s="15">
        <v>6219172</v>
      </c>
      <c r="R222" s="15">
        <v>79997</v>
      </c>
      <c r="S222" s="15" t="s">
        <v>8</v>
      </c>
      <c r="T222" s="15" t="s">
        <v>8</v>
      </c>
      <c r="U222" s="18">
        <v>1859525</v>
      </c>
    </row>
    <row r="223" spans="1:21">
      <c r="A223" s="13">
        <v>2014</v>
      </c>
      <c r="B223" s="14" t="s">
        <v>11</v>
      </c>
      <c r="C223" s="14">
        <v>232131</v>
      </c>
      <c r="D223" s="14" t="s">
        <v>202</v>
      </c>
      <c r="E223" s="14" t="s">
        <v>214</v>
      </c>
      <c r="F223" s="15">
        <v>37876901</v>
      </c>
      <c r="G223" s="15">
        <v>40415848</v>
      </c>
      <c r="H223" s="15">
        <v>7001215</v>
      </c>
      <c r="I223" s="15">
        <v>6026359</v>
      </c>
      <c r="J223" s="15">
        <v>42775</v>
      </c>
      <c r="K223" s="15">
        <v>932081</v>
      </c>
      <c r="L223" s="15">
        <v>6807214</v>
      </c>
      <c r="M223" s="15">
        <v>5807542</v>
      </c>
      <c r="N223" s="15">
        <v>42655</v>
      </c>
      <c r="O223" s="15">
        <v>957017</v>
      </c>
      <c r="P223" s="15">
        <v>1337999</v>
      </c>
      <c r="Q223" s="15">
        <v>7467966</v>
      </c>
      <c r="R223" s="15">
        <v>19889</v>
      </c>
      <c r="S223" s="15">
        <v>784</v>
      </c>
      <c r="T223" s="15">
        <v>1470784</v>
      </c>
      <c r="U223" s="18">
        <v>2000562</v>
      </c>
    </row>
    <row r="224" spans="1:21">
      <c r="A224" s="13">
        <v>2014</v>
      </c>
      <c r="B224" s="14" t="s">
        <v>11</v>
      </c>
      <c r="C224" s="14">
        <v>232190</v>
      </c>
      <c r="D224" s="14" t="s">
        <v>202</v>
      </c>
      <c r="E224" s="14" t="s">
        <v>215</v>
      </c>
      <c r="F224" s="15">
        <v>15407192</v>
      </c>
      <c r="G224" s="15">
        <v>15280276</v>
      </c>
      <c r="H224" s="15">
        <v>20476967</v>
      </c>
      <c r="I224" s="15">
        <v>7123225</v>
      </c>
      <c r="J224" s="15" t="s">
        <v>8</v>
      </c>
      <c r="K224" s="15">
        <v>13353742</v>
      </c>
      <c r="L224" s="15">
        <v>20815202</v>
      </c>
      <c r="M224" s="15">
        <v>7116652</v>
      </c>
      <c r="N224" s="15" t="s">
        <v>8</v>
      </c>
      <c r="O224" s="15">
        <v>13698550</v>
      </c>
      <c r="P224" s="15">
        <v>1423002</v>
      </c>
      <c r="Q224" s="15">
        <v>7751672</v>
      </c>
      <c r="R224" s="15">
        <v>78011</v>
      </c>
      <c r="S224" s="15" t="s">
        <v>8</v>
      </c>
      <c r="T224" s="15">
        <v>1382158</v>
      </c>
      <c r="U224" s="18">
        <v>1427335</v>
      </c>
    </row>
    <row r="225" spans="1:21">
      <c r="A225" s="13">
        <v>2014</v>
      </c>
      <c r="B225" s="14" t="s">
        <v>11</v>
      </c>
      <c r="C225" s="14">
        <v>232203</v>
      </c>
      <c r="D225" s="14" t="s">
        <v>202</v>
      </c>
      <c r="E225" s="14" t="s">
        <v>216</v>
      </c>
      <c r="F225" s="15">
        <v>39628771</v>
      </c>
      <c r="G225" s="15">
        <v>38499667</v>
      </c>
      <c r="H225" s="15">
        <v>11107059</v>
      </c>
      <c r="I225" s="15">
        <v>2882180</v>
      </c>
      <c r="J225" s="15">
        <v>513496</v>
      </c>
      <c r="K225" s="15">
        <v>7711383</v>
      </c>
      <c r="L225" s="15">
        <v>11772674</v>
      </c>
      <c r="M225" s="15">
        <v>2818243</v>
      </c>
      <c r="N225" s="15">
        <v>437950</v>
      </c>
      <c r="O225" s="15">
        <v>8516481</v>
      </c>
      <c r="P225" s="15">
        <v>1521950</v>
      </c>
      <c r="Q225" s="15">
        <v>8311852</v>
      </c>
      <c r="R225" s="15">
        <v>63292</v>
      </c>
      <c r="S225" s="15" t="s">
        <v>8</v>
      </c>
      <c r="T225" s="15">
        <v>3492468</v>
      </c>
      <c r="U225" s="18">
        <v>1352261</v>
      </c>
    </row>
    <row r="226" spans="1:21">
      <c r="A226" s="13">
        <v>2014</v>
      </c>
      <c r="B226" s="14" t="s">
        <v>11</v>
      </c>
      <c r="C226" s="14">
        <v>232220</v>
      </c>
      <c r="D226" s="14" t="s">
        <v>202</v>
      </c>
      <c r="E226" s="14" t="s">
        <v>217</v>
      </c>
      <c r="F226" s="15">
        <v>23526293</v>
      </c>
      <c r="G226" s="15">
        <v>20997577</v>
      </c>
      <c r="H226" s="15">
        <v>5278223</v>
      </c>
      <c r="I226" s="15">
        <v>4764065</v>
      </c>
      <c r="J226" s="15" t="s">
        <v>8</v>
      </c>
      <c r="K226" s="15">
        <v>514158</v>
      </c>
      <c r="L226" s="15">
        <v>7865097</v>
      </c>
      <c r="M226" s="15">
        <v>4880638</v>
      </c>
      <c r="N226" s="15" t="s">
        <v>8</v>
      </c>
      <c r="O226" s="15">
        <v>2984459</v>
      </c>
      <c r="P226" s="15">
        <v>11464905</v>
      </c>
      <c r="Q226" s="15">
        <v>3957226</v>
      </c>
      <c r="R226" s="15">
        <v>10463</v>
      </c>
      <c r="S226" s="15" t="s">
        <v>8</v>
      </c>
      <c r="T226" s="15">
        <v>47299</v>
      </c>
      <c r="U226" s="18">
        <v>2069107</v>
      </c>
    </row>
    <row r="227" spans="1:21">
      <c r="A227" s="13">
        <v>2014</v>
      </c>
      <c r="B227" s="14" t="s">
        <v>11</v>
      </c>
      <c r="C227" s="14">
        <v>242012</v>
      </c>
      <c r="D227" s="14" t="s">
        <v>218</v>
      </c>
      <c r="E227" s="14" t="s">
        <v>219</v>
      </c>
      <c r="F227" s="15">
        <v>97134748</v>
      </c>
      <c r="G227" s="15">
        <v>94580759</v>
      </c>
      <c r="H227" s="15">
        <v>27022717</v>
      </c>
      <c r="I227" s="15">
        <v>20059192</v>
      </c>
      <c r="J227" s="15">
        <v>1224097</v>
      </c>
      <c r="K227" s="15">
        <v>5739428</v>
      </c>
      <c r="L227" s="15">
        <v>27932859</v>
      </c>
      <c r="M227" s="15">
        <v>19121755</v>
      </c>
      <c r="N227" s="15">
        <v>1594970</v>
      </c>
      <c r="O227" s="15">
        <v>7216134</v>
      </c>
      <c r="P227" s="15">
        <v>6083819</v>
      </c>
      <c r="Q227" s="15">
        <v>15142647</v>
      </c>
      <c r="R227" s="15">
        <v>149907</v>
      </c>
      <c r="S227" s="15" t="s">
        <v>8</v>
      </c>
      <c r="T227" s="15" t="s">
        <v>8</v>
      </c>
      <c r="U227" s="18">
        <v>5877100</v>
      </c>
    </row>
    <row r="228" spans="1:21">
      <c r="A228" s="13">
        <v>2014</v>
      </c>
      <c r="B228" s="14" t="s">
        <v>22</v>
      </c>
      <c r="C228" s="14">
        <v>242021</v>
      </c>
      <c r="D228" s="14" t="s">
        <v>218</v>
      </c>
      <c r="E228" s="14" t="s">
        <v>220</v>
      </c>
      <c r="F228" s="15">
        <v>74745963</v>
      </c>
      <c r="G228" s="15">
        <v>78602844</v>
      </c>
      <c r="H228" s="15">
        <v>26521665</v>
      </c>
      <c r="I228" s="15">
        <v>10110529</v>
      </c>
      <c r="J228" s="15">
        <v>302576</v>
      </c>
      <c r="K228" s="15">
        <v>16108560</v>
      </c>
      <c r="L228" s="15">
        <v>24821981</v>
      </c>
      <c r="M228" s="15">
        <v>10103348</v>
      </c>
      <c r="N228" s="15">
        <v>317924</v>
      </c>
      <c r="O228" s="15">
        <v>14400709</v>
      </c>
      <c r="P228" s="15">
        <v>48470120</v>
      </c>
      <c r="Q228" s="15">
        <v>15292123</v>
      </c>
      <c r="R228" s="15">
        <v>22367</v>
      </c>
      <c r="S228" s="15" t="s">
        <v>8</v>
      </c>
      <c r="T228" s="15">
        <v>965217</v>
      </c>
      <c r="U228" s="18">
        <v>6752602</v>
      </c>
    </row>
    <row r="229" spans="1:21">
      <c r="A229" s="13">
        <v>2014</v>
      </c>
      <c r="B229" s="14" t="s">
        <v>11</v>
      </c>
      <c r="C229" s="14">
        <v>242039</v>
      </c>
      <c r="D229" s="14" t="s">
        <v>218</v>
      </c>
      <c r="E229" s="14" t="s">
        <v>221</v>
      </c>
      <c r="F229" s="15">
        <v>49489576</v>
      </c>
      <c r="G229" s="15">
        <v>49697601</v>
      </c>
      <c r="H229" s="15">
        <v>19422843</v>
      </c>
      <c r="I229" s="15">
        <v>12213789</v>
      </c>
      <c r="J229" s="15">
        <v>1161156</v>
      </c>
      <c r="K229" s="15">
        <v>6047898</v>
      </c>
      <c r="L229" s="15">
        <v>18544474</v>
      </c>
      <c r="M229" s="15">
        <v>11220670</v>
      </c>
      <c r="N229" s="15">
        <v>1160602</v>
      </c>
      <c r="O229" s="15">
        <v>6163202</v>
      </c>
      <c r="P229" s="15">
        <v>3488014</v>
      </c>
      <c r="Q229" s="15">
        <v>7279704</v>
      </c>
      <c r="R229" s="15">
        <v>128180</v>
      </c>
      <c r="S229" s="15" t="s">
        <v>8</v>
      </c>
      <c r="T229" s="15">
        <v>1033138</v>
      </c>
      <c r="U229" s="18">
        <v>2000000</v>
      </c>
    </row>
    <row r="230" spans="1:21">
      <c r="A230" s="13">
        <v>2014</v>
      </c>
      <c r="B230" s="14" t="s">
        <v>11</v>
      </c>
      <c r="C230" s="14">
        <v>242047</v>
      </c>
      <c r="D230" s="14" t="s">
        <v>218</v>
      </c>
      <c r="E230" s="14" t="s">
        <v>222</v>
      </c>
      <c r="F230" s="15">
        <v>49120044</v>
      </c>
      <c r="G230" s="15">
        <v>47834606</v>
      </c>
      <c r="H230" s="15">
        <v>13311150</v>
      </c>
      <c r="I230" s="15">
        <v>8494916</v>
      </c>
      <c r="J230" s="15">
        <v>141991</v>
      </c>
      <c r="K230" s="15">
        <v>4674243</v>
      </c>
      <c r="L230" s="15">
        <v>14930695</v>
      </c>
      <c r="M230" s="15">
        <v>9566674</v>
      </c>
      <c r="N230" s="15">
        <v>131419</v>
      </c>
      <c r="O230" s="15">
        <v>5232602</v>
      </c>
      <c r="P230" s="15">
        <v>16424764</v>
      </c>
      <c r="Q230" s="15">
        <v>9788684</v>
      </c>
      <c r="R230" s="15">
        <v>76811</v>
      </c>
      <c r="S230" s="15" t="s">
        <v>8</v>
      </c>
      <c r="T230" s="15">
        <v>918269</v>
      </c>
      <c r="U230" s="18">
        <v>2740544</v>
      </c>
    </row>
    <row r="231" spans="1:21">
      <c r="A231" s="13">
        <v>2014</v>
      </c>
      <c r="B231" s="14" t="s">
        <v>11</v>
      </c>
      <c r="C231" s="14">
        <v>242055</v>
      </c>
      <c r="D231" s="14" t="s">
        <v>218</v>
      </c>
      <c r="E231" s="14" t="s">
        <v>223</v>
      </c>
      <c r="F231" s="15">
        <v>53847440</v>
      </c>
      <c r="G231" s="15">
        <v>53435542</v>
      </c>
      <c r="H231" s="15">
        <v>6871785</v>
      </c>
      <c r="I231" s="15">
        <v>3360418</v>
      </c>
      <c r="J231" s="15">
        <v>55944</v>
      </c>
      <c r="K231" s="15">
        <v>3455423</v>
      </c>
      <c r="L231" s="15">
        <v>7113806</v>
      </c>
      <c r="M231" s="15">
        <v>3712091</v>
      </c>
      <c r="N231" s="15">
        <v>2034</v>
      </c>
      <c r="O231" s="15">
        <v>3399681</v>
      </c>
      <c r="P231" s="15">
        <v>26238839</v>
      </c>
      <c r="Q231" s="15">
        <v>5615420</v>
      </c>
      <c r="R231" s="15">
        <v>48360</v>
      </c>
      <c r="S231" s="15" t="s">
        <v>8</v>
      </c>
      <c r="T231" s="15" t="s">
        <v>8</v>
      </c>
      <c r="U231" s="18">
        <v>2131812</v>
      </c>
    </row>
    <row r="232" spans="1:21">
      <c r="A232" s="13">
        <v>2014</v>
      </c>
      <c r="B232" s="14" t="s">
        <v>11</v>
      </c>
      <c r="C232" s="14">
        <v>242071</v>
      </c>
      <c r="D232" s="14" t="s">
        <v>218</v>
      </c>
      <c r="E232" s="14" t="s">
        <v>224</v>
      </c>
      <c r="F232" s="15">
        <v>46165640</v>
      </c>
      <c r="G232" s="15">
        <v>46718770</v>
      </c>
      <c r="H232" s="15">
        <v>12336450</v>
      </c>
      <c r="I232" s="15">
        <v>7675218</v>
      </c>
      <c r="J232" s="15">
        <v>3396219</v>
      </c>
      <c r="K232" s="15">
        <v>1265013</v>
      </c>
      <c r="L232" s="15">
        <v>14136174</v>
      </c>
      <c r="M232" s="15">
        <v>8462983</v>
      </c>
      <c r="N232" s="15">
        <v>4386836</v>
      </c>
      <c r="O232" s="15">
        <v>1286355</v>
      </c>
      <c r="P232" s="15">
        <v>15958196</v>
      </c>
      <c r="Q232" s="15">
        <v>7573851</v>
      </c>
      <c r="R232" s="15">
        <v>24352</v>
      </c>
      <c r="S232" s="15" t="s">
        <v>8</v>
      </c>
      <c r="T232" s="15" t="s">
        <v>8</v>
      </c>
      <c r="U232" s="18">
        <v>3220496</v>
      </c>
    </row>
    <row r="233" spans="1:21">
      <c r="A233" s="13">
        <v>2014</v>
      </c>
      <c r="B233" s="14" t="s">
        <v>9</v>
      </c>
      <c r="C233" s="14">
        <v>252018</v>
      </c>
      <c r="D233" s="14" t="s">
        <v>225</v>
      </c>
      <c r="E233" s="14" t="s">
        <v>226</v>
      </c>
      <c r="F233" s="15">
        <v>114516814</v>
      </c>
      <c r="G233" s="15">
        <v>112420717</v>
      </c>
      <c r="H233" s="15">
        <v>15522801</v>
      </c>
      <c r="I233" s="15">
        <v>5324368</v>
      </c>
      <c r="J233" s="15">
        <v>604957</v>
      </c>
      <c r="K233" s="15">
        <v>9593476</v>
      </c>
      <c r="L233" s="15">
        <v>15299346</v>
      </c>
      <c r="M233" s="15">
        <v>4629391</v>
      </c>
      <c r="N233" s="15">
        <v>609375</v>
      </c>
      <c r="O233" s="15">
        <v>10060580</v>
      </c>
      <c r="P233" s="15">
        <v>12042349</v>
      </c>
      <c r="Q233" s="15">
        <v>15311818</v>
      </c>
      <c r="R233" s="15">
        <v>152357</v>
      </c>
      <c r="S233" s="15" t="s">
        <v>8</v>
      </c>
      <c r="T233" s="15">
        <v>1976532</v>
      </c>
      <c r="U233" s="18">
        <v>3419697</v>
      </c>
    </row>
    <row r="234" spans="1:21">
      <c r="A234" s="13">
        <v>2014</v>
      </c>
      <c r="B234" s="14" t="s">
        <v>11</v>
      </c>
      <c r="C234" s="14">
        <v>252026</v>
      </c>
      <c r="D234" s="14" t="s">
        <v>225</v>
      </c>
      <c r="E234" s="14" t="s">
        <v>227</v>
      </c>
      <c r="F234" s="15">
        <v>37083490</v>
      </c>
      <c r="G234" s="15">
        <v>35458589</v>
      </c>
      <c r="H234" s="15">
        <v>9172361</v>
      </c>
      <c r="I234" s="15">
        <v>4984296</v>
      </c>
      <c r="J234" s="15">
        <v>154652</v>
      </c>
      <c r="K234" s="15">
        <v>4033413</v>
      </c>
      <c r="L234" s="15">
        <v>8193691</v>
      </c>
      <c r="M234" s="15">
        <v>3932378</v>
      </c>
      <c r="N234" s="15">
        <v>154607</v>
      </c>
      <c r="O234" s="15">
        <v>4106706</v>
      </c>
      <c r="P234" s="15">
        <v>4351219</v>
      </c>
      <c r="Q234" s="15">
        <v>6903219</v>
      </c>
      <c r="R234" s="15">
        <v>39474</v>
      </c>
      <c r="S234" s="15" t="s">
        <v>8</v>
      </c>
      <c r="T234" s="15">
        <v>1135664</v>
      </c>
      <c r="U234" s="18">
        <v>2665816</v>
      </c>
    </row>
    <row r="235" spans="1:21">
      <c r="A235" s="13">
        <v>2014</v>
      </c>
      <c r="B235" s="14" t="s">
        <v>11</v>
      </c>
      <c r="C235" s="14">
        <v>252034</v>
      </c>
      <c r="D235" s="14" t="s">
        <v>225</v>
      </c>
      <c r="E235" s="14" t="s">
        <v>228</v>
      </c>
      <c r="F235" s="15">
        <v>50571688</v>
      </c>
      <c r="G235" s="15">
        <v>51577551</v>
      </c>
      <c r="H235" s="15">
        <v>31809823</v>
      </c>
      <c r="I235" s="15">
        <v>5836436</v>
      </c>
      <c r="J235" s="15">
        <v>12133999</v>
      </c>
      <c r="K235" s="15">
        <v>13839388</v>
      </c>
      <c r="L235" s="15">
        <v>30579298</v>
      </c>
      <c r="M235" s="15">
        <v>5827143</v>
      </c>
      <c r="N235" s="15">
        <v>11830618</v>
      </c>
      <c r="O235" s="15">
        <v>12921537</v>
      </c>
      <c r="P235" s="15">
        <v>3590468</v>
      </c>
      <c r="Q235" s="15">
        <v>8245573</v>
      </c>
      <c r="R235" s="15">
        <v>191059</v>
      </c>
      <c r="S235" s="15" t="s">
        <v>8</v>
      </c>
      <c r="T235" s="15">
        <v>1803166</v>
      </c>
      <c r="U235" s="18">
        <v>2240079</v>
      </c>
    </row>
    <row r="236" spans="1:21">
      <c r="A236" s="13">
        <v>2014</v>
      </c>
      <c r="B236" s="14" t="s">
        <v>11</v>
      </c>
      <c r="C236" s="14">
        <v>252069</v>
      </c>
      <c r="D236" s="14" t="s">
        <v>225</v>
      </c>
      <c r="E236" s="14" t="s">
        <v>229</v>
      </c>
      <c r="F236" s="15">
        <v>37453390</v>
      </c>
      <c r="G236" s="15">
        <v>37856887</v>
      </c>
      <c r="H236" s="15">
        <v>16299681</v>
      </c>
      <c r="I236" s="15">
        <v>5050985</v>
      </c>
      <c r="J236" s="15">
        <v>3117820</v>
      </c>
      <c r="K236" s="15">
        <v>8130876</v>
      </c>
      <c r="L236" s="15">
        <v>15656614</v>
      </c>
      <c r="M236" s="15">
        <v>4847938</v>
      </c>
      <c r="N236" s="15">
        <v>3111998</v>
      </c>
      <c r="O236" s="15">
        <v>7696678</v>
      </c>
      <c r="P236" s="15">
        <v>17574928</v>
      </c>
      <c r="Q236" s="15">
        <v>4601465</v>
      </c>
      <c r="R236" s="15">
        <v>102411</v>
      </c>
      <c r="S236" s="15" t="s">
        <v>8</v>
      </c>
      <c r="T236" s="15" t="s">
        <v>8</v>
      </c>
      <c r="U236" s="18">
        <v>1466725</v>
      </c>
    </row>
    <row r="237" spans="1:21">
      <c r="A237" s="13">
        <v>2014</v>
      </c>
      <c r="B237" s="14" t="s">
        <v>11</v>
      </c>
      <c r="C237" s="14">
        <v>252131</v>
      </c>
      <c r="D237" s="14" t="s">
        <v>225</v>
      </c>
      <c r="E237" s="14" t="s">
        <v>230</v>
      </c>
      <c r="F237" s="15">
        <v>57876268</v>
      </c>
      <c r="G237" s="15">
        <v>57065878</v>
      </c>
      <c r="H237" s="15">
        <v>25011914</v>
      </c>
      <c r="I237" s="15">
        <v>5414190</v>
      </c>
      <c r="J237" s="15">
        <v>5882405</v>
      </c>
      <c r="K237" s="15">
        <v>13715319</v>
      </c>
      <c r="L237" s="15">
        <v>25578574</v>
      </c>
      <c r="M237" s="15">
        <v>6402583</v>
      </c>
      <c r="N237" s="15">
        <v>5367660</v>
      </c>
      <c r="O237" s="15">
        <v>13808331</v>
      </c>
      <c r="P237" s="15">
        <v>13009883</v>
      </c>
      <c r="Q237" s="15">
        <v>6003054</v>
      </c>
      <c r="R237" s="15">
        <v>49136</v>
      </c>
      <c r="S237" s="15" t="s">
        <v>8</v>
      </c>
      <c r="T237" s="15">
        <v>680010</v>
      </c>
      <c r="U237" s="18">
        <v>1659000</v>
      </c>
    </row>
    <row r="238" spans="1:21">
      <c r="A238" s="13">
        <v>2014</v>
      </c>
      <c r="B238" s="14" t="s">
        <v>5</v>
      </c>
      <c r="C238" s="14">
        <v>261009</v>
      </c>
      <c r="D238" s="14" t="s">
        <v>231</v>
      </c>
      <c r="E238" s="14" t="s">
        <v>232</v>
      </c>
      <c r="F238" s="15">
        <v>1283784665</v>
      </c>
      <c r="G238" s="15">
        <v>1264809395</v>
      </c>
      <c r="H238" s="15">
        <v>37597807</v>
      </c>
      <c r="I238" s="15">
        <v>499831</v>
      </c>
      <c r="J238" s="15" t="s">
        <v>8</v>
      </c>
      <c r="K238" s="15">
        <v>37097976</v>
      </c>
      <c r="L238" s="15">
        <v>45554577</v>
      </c>
      <c r="M238" s="15">
        <v>2092411</v>
      </c>
      <c r="N238" s="15">
        <v>407600</v>
      </c>
      <c r="O238" s="15">
        <v>43054566</v>
      </c>
      <c r="P238" s="15">
        <v>82988896</v>
      </c>
      <c r="Q238" s="15">
        <v>91303490</v>
      </c>
      <c r="R238" s="15">
        <v>956629</v>
      </c>
      <c r="S238" s="15">
        <v>13231987</v>
      </c>
      <c r="T238" s="15" t="s">
        <v>8</v>
      </c>
      <c r="U238" s="18">
        <v>23200746</v>
      </c>
    </row>
    <row r="239" spans="1:21">
      <c r="A239" s="13">
        <v>2014</v>
      </c>
      <c r="B239" s="14" t="s">
        <v>11</v>
      </c>
      <c r="C239" s="14">
        <v>262048</v>
      </c>
      <c r="D239" s="14" t="s">
        <v>231</v>
      </c>
      <c r="E239" s="14" t="s">
        <v>233</v>
      </c>
      <c r="F239" s="15">
        <v>45759857</v>
      </c>
      <c r="G239" s="15">
        <v>45154446</v>
      </c>
      <c r="H239" s="15">
        <v>8029867</v>
      </c>
      <c r="I239" s="15">
        <v>2607922</v>
      </c>
      <c r="J239" s="15">
        <v>2023020</v>
      </c>
      <c r="K239" s="15">
        <v>3398925</v>
      </c>
      <c r="L239" s="15">
        <v>7973504</v>
      </c>
      <c r="M239" s="15">
        <v>2457356</v>
      </c>
      <c r="N239" s="15">
        <v>2018864</v>
      </c>
      <c r="O239" s="15">
        <v>3497284</v>
      </c>
      <c r="P239" s="15">
        <v>2946965</v>
      </c>
      <c r="Q239" s="15">
        <v>7050231</v>
      </c>
      <c r="R239" s="15">
        <v>50509</v>
      </c>
      <c r="S239" s="15" t="s">
        <v>8</v>
      </c>
      <c r="T239" s="15" t="s">
        <v>8</v>
      </c>
      <c r="U239" s="18">
        <v>2053317</v>
      </c>
    </row>
    <row r="240" spans="1:21">
      <c r="A240" s="13">
        <v>2014</v>
      </c>
      <c r="B240" s="14" t="s">
        <v>5</v>
      </c>
      <c r="C240" s="14">
        <v>271004</v>
      </c>
      <c r="D240" s="14" t="s">
        <v>234</v>
      </c>
      <c r="E240" s="14" t="s">
        <v>235</v>
      </c>
      <c r="F240" s="15">
        <v>2473326499</v>
      </c>
      <c r="G240" s="15">
        <v>2578543022</v>
      </c>
      <c r="H240" s="15">
        <v>203674677</v>
      </c>
      <c r="I240" s="15">
        <v>161797296</v>
      </c>
      <c r="J240" s="15">
        <v>3700000</v>
      </c>
      <c r="K240" s="15">
        <v>38177381</v>
      </c>
      <c r="L240" s="15">
        <v>212391428</v>
      </c>
      <c r="M240" s="15">
        <v>160402104</v>
      </c>
      <c r="N240" s="15">
        <v>7758995</v>
      </c>
      <c r="O240" s="15">
        <v>44230329</v>
      </c>
      <c r="P240" s="15">
        <v>150875514</v>
      </c>
      <c r="Q240" s="15">
        <v>184349985</v>
      </c>
      <c r="R240" s="15">
        <v>268498</v>
      </c>
      <c r="S240" s="15">
        <v>16320206</v>
      </c>
      <c r="T240" s="15">
        <v>3881915</v>
      </c>
      <c r="U240" s="18">
        <v>31388517</v>
      </c>
    </row>
    <row r="241" spans="1:21">
      <c r="A241" s="13">
        <v>2014</v>
      </c>
      <c r="B241" s="14" t="s">
        <v>5</v>
      </c>
      <c r="C241" s="14">
        <v>271403</v>
      </c>
      <c r="D241" s="14" t="s">
        <v>234</v>
      </c>
      <c r="E241" s="14" t="s">
        <v>236</v>
      </c>
      <c r="F241" s="15">
        <v>385678396</v>
      </c>
      <c r="G241" s="15">
        <v>364793245</v>
      </c>
      <c r="H241" s="15">
        <v>39353809</v>
      </c>
      <c r="I241" s="15">
        <v>1809000</v>
      </c>
      <c r="J241" s="15">
        <v>4240659</v>
      </c>
      <c r="K241" s="15">
        <v>33304150</v>
      </c>
      <c r="L241" s="15">
        <v>40253481</v>
      </c>
      <c r="M241" s="15">
        <v>1804600</v>
      </c>
      <c r="N241" s="15">
        <v>3399511</v>
      </c>
      <c r="O241" s="15">
        <v>35049370</v>
      </c>
      <c r="P241" s="15">
        <v>80663192</v>
      </c>
      <c r="Q241" s="15">
        <v>36399777</v>
      </c>
      <c r="R241" s="15">
        <v>137910</v>
      </c>
      <c r="S241" s="15" t="s">
        <v>8</v>
      </c>
      <c r="T241" s="15" t="s">
        <v>8</v>
      </c>
      <c r="U241" s="18">
        <v>8692281</v>
      </c>
    </row>
    <row r="242" spans="1:21">
      <c r="A242" s="13">
        <v>2014</v>
      </c>
      <c r="B242" s="14" t="s">
        <v>22</v>
      </c>
      <c r="C242" s="14">
        <v>272027</v>
      </c>
      <c r="D242" s="14" t="s">
        <v>234</v>
      </c>
      <c r="E242" s="14" t="s">
        <v>237</v>
      </c>
      <c r="F242" s="15">
        <v>77187228</v>
      </c>
      <c r="G242" s="15">
        <v>80198366</v>
      </c>
      <c r="H242" s="15">
        <v>6379084</v>
      </c>
      <c r="I242" s="15">
        <v>2837778</v>
      </c>
      <c r="J242" s="15">
        <v>679373</v>
      </c>
      <c r="K242" s="15">
        <v>2861933</v>
      </c>
      <c r="L242" s="15">
        <v>7010425</v>
      </c>
      <c r="M242" s="15">
        <v>2832386</v>
      </c>
      <c r="N242" s="15">
        <v>628037</v>
      </c>
      <c r="O242" s="15">
        <v>3550002</v>
      </c>
      <c r="P242" s="15">
        <v>6771678</v>
      </c>
      <c r="Q242" s="15">
        <v>10619211</v>
      </c>
      <c r="R242" s="15">
        <v>90910</v>
      </c>
      <c r="S242" s="15" t="s">
        <v>8</v>
      </c>
      <c r="T242" s="15">
        <v>1400000</v>
      </c>
      <c r="U242" s="18">
        <v>2654147</v>
      </c>
    </row>
    <row r="243" spans="1:21">
      <c r="A243" s="13">
        <v>2014</v>
      </c>
      <c r="B243" s="14" t="s">
        <v>9</v>
      </c>
      <c r="C243" s="14">
        <v>272035</v>
      </c>
      <c r="D243" s="14" t="s">
        <v>234</v>
      </c>
      <c r="E243" s="14" t="s">
        <v>238</v>
      </c>
      <c r="F243" s="15">
        <v>91681797</v>
      </c>
      <c r="G243" s="15">
        <v>93851920</v>
      </c>
      <c r="H243" s="15">
        <v>15909546</v>
      </c>
      <c r="I243" s="15">
        <v>3057657</v>
      </c>
      <c r="J243" s="15">
        <v>3582307</v>
      </c>
      <c r="K243" s="15">
        <v>9269582</v>
      </c>
      <c r="L243" s="15">
        <v>15950087</v>
      </c>
      <c r="M243" s="15">
        <v>1557121</v>
      </c>
      <c r="N243" s="15">
        <v>4475617</v>
      </c>
      <c r="O243" s="15">
        <v>9917349</v>
      </c>
      <c r="P243" s="15">
        <v>13490442</v>
      </c>
      <c r="Q243" s="15">
        <v>17889024</v>
      </c>
      <c r="R243" s="15">
        <v>253919</v>
      </c>
      <c r="S243" s="15" t="s">
        <v>8</v>
      </c>
      <c r="T243" s="15">
        <v>2162754</v>
      </c>
      <c r="U243" s="18">
        <v>2828311</v>
      </c>
    </row>
    <row r="244" spans="1:21">
      <c r="A244" s="13">
        <v>2014</v>
      </c>
      <c r="B244" s="14" t="s">
        <v>11</v>
      </c>
      <c r="C244" s="14">
        <v>272043</v>
      </c>
      <c r="D244" s="14" t="s">
        <v>234</v>
      </c>
      <c r="E244" s="14" t="s">
        <v>239</v>
      </c>
      <c r="F244" s="15">
        <v>35133250</v>
      </c>
      <c r="G244" s="15">
        <v>35483130</v>
      </c>
      <c r="H244" s="15">
        <v>6236560</v>
      </c>
      <c r="I244" s="15">
        <v>4508745</v>
      </c>
      <c r="J244" s="15" t="s">
        <v>8</v>
      </c>
      <c r="K244" s="15">
        <v>1727815</v>
      </c>
      <c r="L244" s="15">
        <v>6544959</v>
      </c>
      <c r="M244" s="15">
        <v>4604497</v>
      </c>
      <c r="N244" s="15" t="s">
        <v>8</v>
      </c>
      <c r="O244" s="15">
        <v>1940462</v>
      </c>
      <c r="P244" s="15">
        <v>1500427</v>
      </c>
      <c r="Q244" s="15">
        <v>5129376</v>
      </c>
      <c r="R244" s="15">
        <v>2892</v>
      </c>
      <c r="S244" s="15" t="s">
        <v>8</v>
      </c>
      <c r="T244" s="15">
        <v>1000000</v>
      </c>
      <c r="U244" s="18">
        <v>736613</v>
      </c>
    </row>
    <row r="245" spans="1:21">
      <c r="A245" s="13">
        <v>2014</v>
      </c>
      <c r="B245" s="14" t="s">
        <v>22</v>
      </c>
      <c r="C245" s="14">
        <v>272051</v>
      </c>
      <c r="D245" s="14" t="s">
        <v>234</v>
      </c>
      <c r="E245" s="14" t="s">
        <v>240</v>
      </c>
      <c r="F245" s="15">
        <v>46093467</v>
      </c>
      <c r="G245" s="15">
        <v>47468337</v>
      </c>
      <c r="H245" s="15">
        <v>26014890</v>
      </c>
      <c r="I245" s="15">
        <v>10188298</v>
      </c>
      <c r="J245" s="15" t="s">
        <v>8</v>
      </c>
      <c r="K245" s="15">
        <v>15826592</v>
      </c>
      <c r="L245" s="15">
        <v>23680496</v>
      </c>
      <c r="M245" s="15">
        <v>9169829</v>
      </c>
      <c r="N245" s="15" t="s">
        <v>8</v>
      </c>
      <c r="O245" s="15">
        <v>14510667</v>
      </c>
      <c r="P245" s="15">
        <v>48130412</v>
      </c>
      <c r="Q245" s="15">
        <v>14714850</v>
      </c>
      <c r="R245" s="15">
        <v>62883</v>
      </c>
      <c r="S245" s="15" t="s">
        <v>8</v>
      </c>
      <c r="T245" s="15" t="s">
        <v>8</v>
      </c>
      <c r="U245" s="18">
        <v>3579444</v>
      </c>
    </row>
    <row r="246" spans="1:21">
      <c r="A246" s="13">
        <v>2014</v>
      </c>
      <c r="B246" s="14" t="s">
        <v>9</v>
      </c>
      <c r="C246" s="14">
        <v>272078</v>
      </c>
      <c r="D246" s="14" t="s">
        <v>234</v>
      </c>
      <c r="E246" s="14" t="s">
        <v>241</v>
      </c>
      <c r="F246" s="15">
        <v>50488273</v>
      </c>
      <c r="G246" s="15">
        <v>48923708</v>
      </c>
      <c r="H246" s="15">
        <v>38656026</v>
      </c>
      <c r="I246" s="15">
        <v>14977127</v>
      </c>
      <c r="J246" s="15">
        <v>2521438</v>
      </c>
      <c r="K246" s="15">
        <v>21157461</v>
      </c>
      <c r="L246" s="15">
        <v>39399712</v>
      </c>
      <c r="M246" s="15">
        <v>14679248</v>
      </c>
      <c r="N246" s="15">
        <v>2516258</v>
      </c>
      <c r="O246" s="15">
        <v>22204206</v>
      </c>
      <c r="P246" s="15">
        <v>28089399</v>
      </c>
      <c r="Q246" s="15">
        <v>16474016</v>
      </c>
      <c r="R246" s="15">
        <v>56025</v>
      </c>
      <c r="S246" s="15">
        <v>940853</v>
      </c>
      <c r="T246" s="15" t="s">
        <v>8</v>
      </c>
      <c r="U246" s="18">
        <v>4120000</v>
      </c>
    </row>
    <row r="247" spans="1:21">
      <c r="A247" s="13">
        <v>2014</v>
      </c>
      <c r="B247" s="14" t="s">
        <v>11</v>
      </c>
      <c r="C247" s="14">
        <v>272094</v>
      </c>
      <c r="D247" s="14" t="s">
        <v>234</v>
      </c>
      <c r="E247" s="14" t="s">
        <v>242</v>
      </c>
      <c r="F247" s="15">
        <v>58834979</v>
      </c>
      <c r="G247" s="15">
        <v>53209956</v>
      </c>
      <c r="H247" s="15">
        <v>5069607</v>
      </c>
      <c r="I247" s="15">
        <v>1150496</v>
      </c>
      <c r="J247" s="15">
        <v>1444586</v>
      </c>
      <c r="K247" s="15">
        <v>2474525</v>
      </c>
      <c r="L247" s="15">
        <v>4562904</v>
      </c>
      <c r="M247" s="15">
        <v>744717</v>
      </c>
      <c r="N247" s="15">
        <v>1708</v>
      </c>
      <c r="O247" s="15">
        <v>3816479</v>
      </c>
      <c r="P247" s="15">
        <v>5813058</v>
      </c>
      <c r="Q247" s="15">
        <v>7816521</v>
      </c>
      <c r="R247" s="15">
        <v>101428</v>
      </c>
      <c r="S247" s="15" t="s">
        <v>8</v>
      </c>
      <c r="T247" s="15" t="s">
        <v>8</v>
      </c>
      <c r="U247" s="18">
        <v>2017151</v>
      </c>
    </row>
    <row r="248" spans="1:21">
      <c r="A248" s="13">
        <v>2014</v>
      </c>
      <c r="B248" s="14" t="s">
        <v>9</v>
      </c>
      <c r="C248" s="14">
        <v>272108</v>
      </c>
      <c r="D248" s="14" t="s">
        <v>234</v>
      </c>
      <c r="E248" s="14" t="s">
        <v>243</v>
      </c>
      <c r="F248" s="15">
        <v>96903574</v>
      </c>
      <c r="G248" s="15">
        <v>96848355</v>
      </c>
      <c r="H248" s="15">
        <v>29726361</v>
      </c>
      <c r="I248" s="15">
        <v>9076691</v>
      </c>
      <c r="J248" s="15">
        <v>6346305</v>
      </c>
      <c r="K248" s="15">
        <v>14303365</v>
      </c>
      <c r="L248" s="15">
        <v>27907776</v>
      </c>
      <c r="M248" s="15">
        <v>8036955</v>
      </c>
      <c r="N248" s="15">
        <v>6007317</v>
      </c>
      <c r="O248" s="15">
        <v>13863504</v>
      </c>
      <c r="P248" s="15">
        <v>28054919</v>
      </c>
      <c r="Q248" s="15">
        <v>19691862</v>
      </c>
      <c r="R248" s="15">
        <v>466551</v>
      </c>
      <c r="S248" s="15" t="s">
        <v>8</v>
      </c>
      <c r="T248" s="15">
        <v>1473837</v>
      </c>
      <c r="U248" s="18">
        <v>5330453</v>
      </c>
    </row>
    <row r="249" spans="1:21">
      <c r="A249" s="13">
        <v>2014</v>
      </c>
      <c r="B249" s="14" t="s">
        <v>22</v>
      </c>
      <c r="C249" s="14">
        <v>272116</v>
      </c>
      <c r="D249" s="14" t="s">
        <v>234</v>
      </c>
      <c r="E249" s="14" t="s">
        <v>244</v>
      </c>
      <c r="F249" s="15">
        <v>58815525</v>
      </c>
      <c r="G249" s="15">
        <v>56488503</v>
      </c>
      <c r="H249" s="15">
        <v>16590985</v>
      </c>
      <c r="I249" s="15">
        <v>6285520</v>
      </c>
      <c r="J249" s="15" t="s">
        <v>8</v>
      </c>
      <c r="K249" s="15">
        <v>10305465</v>
      </c>
      <c r="L249" s="15">
        <v>15311245</v>
      </c>
      <c r="M249" s="15">
        <v>5810100</v>
      </c>
      <c r="N249" s="15" t="s">
        <v>8</v>
      </c>
      <c r="O249" s="15">
        <v>9501145</v>
      </c>
      <c r="P249" s="15">
        <v>13682745</v>
      </c>
      <c r="Q249" s="15">
        <v>10773524</v>
      </c>
      <c r="R249" s="15">
        <v>72468</v>
      </c>
      <c r="S249" s="15" t="s">
        <v>8</v>
      </c>
      <c r="T249" s="15" t="s">
        <v>8</v>
      </c>
      <c r="U249" s="18">
        <v>3354208</v>
      </c>
    </row>
    <row r="250" spans="1:21">
      <c r="A250" s="13">
        <v>2014</v>
      </c>
      <c r="B250" s="14" t="s">
        <v>22</v>
      </c>
      <c r="C250" s="14">
        <v>272124</v>
      </c>
      <c r="D250" s="14" t="s">
        <v>234</v>
      </c>
      <c r="E250" s="14" t="s">
        <v>245</v>
      </c>
      <c r="F250" s="15">
        <v>89340386</v>
      </c>
      <c r="G250" s="15">
        <v>86883662</v>
      </c>
      <c r="H250" s="15">
        <v>10097950</v>
      </c>
      <c r="I250" s="15">
        <v>6419345</v>
      </c>
      <c r="J250" s="15" t="s">
        <v>8</v>
      </c>
      <c r="K250" s="15">
        <v>3678605</v>
      </c>
      <c r="L250" s="15">
        <v>11716309</v>
      </c>
      <c r="M250" s="15">
        <v>6212052</v>
      </c>
      <c r="N250" s="15" t="s">
        <v>8</v>
      </c>
      <c r="O250" s="15">
        <v>5504257</v>
      </c>
      <c r="P250" s="15">
        <v>8985296</v>
      </c>
      <c r="Q250" s="15">
        <v>16871932</v>
      </c>
      <c r="R250" s="15">
        <v>158906</v>
      </c>
      <c r="S250" s="15" t="s">
        <v>8</v>
      </c>
      <c r="T250" s="15">
        <v>1945950</v>
      </c>
      <c r="U250" s="18">
        <v>5670380</v>
      </c>
    </row>
    <row r="251" spans="1:21">
      <c r="A251" s="13">
        <v>2014</v>
      </c>
      <c r="B251" s="14" t="s">
        <v>11</v>
      </c>
      <c r="C251" s="14">
        <v>272132</v>
      </c>
      <c r="D251" s="14" t="s">
        <v>234</v>
      </c>
      <c r="E251" s="14" t="s">
        <v>246</v>
      </c>
      <c r="F251" s="15">
        <v>79627287</v>
      </c>
      <c r="G251" s="15">
        <v>81146735</v>
      </c>
      <c r="H251" s="15">
        <v>4460521</v>
      </c>
      <c r="I251" s="15">
        <v>1314783</v>
      </c>
      <c r="J251" s="15">
        <v>149949</v>
      </c>
      <c r="K251" s="15">
        <v>2995789</v>
      </c>
      <c r="L251" s="15">
        <v>4779783</v>
      </c>
      <c r="M251" s="15">
        <v>957626</v>
      </c>
      <c r="N251" s="15">
        <v>1206649</v>
      </c>
      <c r="O251" s="15">
        <v>2615508</v>
      </c>
      <c r="P251" s="15">
        <v>3612944</v>
      </c>
      <c r="Q251" s="15">
        <v>4845122</v>
      </c>
      <c r="R251" s="15">
        <v>1500</v>
      </c>
      <c r="S251" s="15" t="s">
        <v>8</v>
      </c>
      <c r="T251" s="15" t="s">
        <v>8</v>
      </c>
      <c r="U251" s="18">
        <v>1529511</v>
      </c>
    </row>
    <row r="252" spans="1:21">
      <c r="A252" s="13">
        <v>2014</v>
      </c>
      <c r="B252" s="14" t="s">
        <v>11</v>
      </c>
      <c r="C252" s="14">
        <v>272141</v>
      </c>
      <c r="D252" s="14" t="s">
        <v>234</v>
      </c>
      <c r="E252" s="14" t="s">
        <v>247</v>
      </c>
      <c r="F252" s="15">
        <v>26437072</v>
      </c>
      <c r="G252" s="15">
        <v>26069194</v>
      </c>
      <c r="H252" s="15">
        <v>9945309</v>
      </c>
      <c r="I252" s="15">
        <v>3761713</v>
      </c>
      <c r="J252" s="15" t="s">
        <v>8</v>
      </c>
      <c r="K252" s="15">
        <v>6183596</v>
      </c>
      <c r="L252" s="15">
        <v>9558806</v>
      </c>
      <c r="M252" s="15">
        <v>3758110</v>
      </c>
      <c r="N252" s="15" t="s">
        <v>8</v>
      </c>
      <c r="O252" s="15">
        <v>5800696</v>
      </c>
      <c r="P252" s="15">
        <v>4086831</v>
      </c>
      <c r="Q252" s="15">
        <v>4798293</v>
      </c>
      <c r="R252" s="15">
        <v>13060</v>
      </c>
      <c r="S252" s="15" t="s">
        <v>8</v>
      </c>
      <c r="T252" s="15" t="s">
        <v>8</v>
      </c>
      <c r="U252" s="18">
        <v>1085431</v>
      </c>
    </row>
    <row r="253" spans="1:21">
      <c r="A253" s="13">
        <v>2014</v>
      </c>
      <c r="B253" s="14" t="s">
        <v>22</v>
      </c>
      <c r="C253" s="14">
        <v>272159</v>
      </c>
      <c r="D253" s="14" t="s">
        <v>234</v>
      </c>
      <c r="E253" s="14" t="s">
        <v>248</v>
      </c>
      <c r="F253" s="15">
        <v>63321804</v>
      </c>
      <c r="G253" s="15">
        <v>66622001</v>
      </c>
      <c r="H253" s="15">
        <v>10556125</v>
      </c>
      <c r="I253" s="15">
        <v>3740582</v>
      </c>
      <c r="J253" s="15">
        <v>894441</v>
      </c>
      <c r="K253" s="15">
        <v>5921102</v>
      </c>
      <c r="L253" s="15">
        <v>10257881</v>
      </c>
      <c r="M253" s="15">
        <v>2805793</v>
      </c>
      <c r="N253" s="15">
        <v>1628044</v>
      </c>
      <c r="O253" s="15">
        <v>5824044</v>
      </c>
      <c r="P253" s="15">
        <v>8086200</v>
      </c>
      <c r="Q253" s="15">
        <v>9870484</v>
      </c>
      <c r="R253" s="15">
        <v>17665</v>
      </c>
      <c r="S253" s="15" t="s">
        <v>8</v>
      </c>
      <c r="T253" s="15" t="s">
        <v>8</v>
      </c>
      <c r="U253" s="18">
        <v>2188065</v>
      </c>
    </row>
    <row r="254" spans="1:21">
      <c r="A254" s="13">
        <v>2014</v>
      </c>
      <c r="B254" s="14" t="s">
        <v>11</v>
      </c>
      <c r="C254" s="14">
        <v>272167</v>
      </c>
      <c r="D254" s="14" t="s">
        <v>234</v>
      </c>
      <c r="E254" s="14" t="s">
        <v>249</v>
      </c>
      <c r="F254" s="15">
        <v>32741036</v>
      </c>
      <c r="G254" s="15">
        <v>33595742</v>
      </c>
      <c r="H254" s="15">
        <v>7440936</v>
      </c>
      <c r="I254" s="15">
        <v>4037840</v>
      </c>
      <c r="J254" s="15">
        <v>416500</v>
      </c>
      <c r="K254" s="15">
        <v>2986596</v>
      </c>
      <c r="L254" s="15">
        <v>8196654</v>
      </c>
      <c r="M254" s="15">
        <v>4607596</v>
      </c>
      <c r="N254" s="15">
        <v>849400</v>
      </c>
      <c r="O254" s="15">
        <v>2739658</v>
      </c>
      <c r="P254" s="15">
        <v>2159308</v>
      </c>
      <c r="Q254" s="15">
        <v>4843648</v>
      </c>
      <c r="R254" s="15">
        <v>123265</v>
      </c>
      <c r="S254" s="15" t="s">
        <v>8</v>
      </c>
      <c r="T254" s="15" t="s">
        <v>8</v>
      </c>
      <c r="U254" s="18">
        <v>1147279</v>
      </c>
    </row>
    <row r="255" spans="1:21">
      <c r="A255" s="13">
        <v>2014</v>
      </c>
      <c r="B255" s="14" t="s">
        <v>11</v>
      </c>
      <c r="C255" s="14">
        <v>272175</v>
      </c>
      <c r="D255" s="14" t="s">
        <v>234</v>
      </c>
      <c r="E255" s="14" t="s">
        <v>250</v>
      </c>
      <c r="F255" s="15">
        <v>41247628</v>
      </c>
      <c r="G255" s="15">
        <v>41013996</v>
      </c>
      <c r="H255" s="15">
        <v>2349991</v>
      </c>
      <c r="I255" s="15">
        <v>1366368</v>
      </c>
      <c r="J255" s="15">
        <v>21253</v>
      </c>
      <c r="K255" s="15">
        <v>962370</v>
      </c>
      <c r="L255" s="15">
        <v>2575479</v>
      </c>
      <c r="M255" s="15">
        <v>1591805</v>
      </c>
      <c r="N255" s="15">
        <v>21248</v>
      </c>
      <c r="O255" s="15">
        <v>962426</v>
      </c>
      <c r="P255" s="15">
        <v>749966</v>
      </c>
      <c r="Q255" s="15">
        <v>6588745</v>
      </c>
      <c r="R255" s="15">
        <v>9488</v>
      </c>
      <c r="S255" s="15" t="s">
        <v>8</v>
      </c>
      <c r="T255" s="15" t="s">
        <v>8</v>
      </c>
      <c r="U255" s="18">
        <v>2400000</v>
      </c>
    </row>
    <row r="256" spans="1:21">
      <c r="A256" s="13">
        <v>2014</v>
      </c>
      <c r="B256" s="14" t="s">
        <v>11</v>
      </c>
      <c r="C256" s="14">
        <v>272183</v>
      </c>
      <c r="D256" s="14" t="s">
        <v>234</v>
      </c>
      <c r="E256" s="14" t="s">
        <v>251</v>
      </c>
      <c r="F256" s="15">
        <v>39520510</v>
      </c>
      <c r="G256" s="15">
        <v>39584545</v>
      </c>
      <c r="H256" s="15">
        <v>16463610</v>
      </c>
      <c r="I256" s="15">
        <v>8576138</v>
      </c>
      <c r="J256" s="15">
        <v>1599537</v>
      </c>
      <c r="K256" s="15">
        <v>6287935</v>
      </c>
      <c r="L256" s="15">
        <v>15603721</v>
      </c>
      <c r="M256" s="15">
        <v>8530026</v>
      </c>
      <c r="N256" s="15">
        <v>1497219</v>
      </c>
      <c r="O256" s="15">
        <v>5576476</v>
      </c>
      <c r="P256" s="15">
        <v>5405569</v>
      </c>
      <c r="Q256" s="15">
        <v>5813541</v>
      </c>
      <c r="R256" s="15">
        <v>34737</v>
      </c>
      <c r="S256" s="15" t="s">
        <v>8</v>
      </c>
      <c r="T256" s="15" t="s">
        <v>8</v>
      </c>
      <c r="U256" s="18">
        <v>2117167</v>
      </c>
    </row>
    <row r="257" spans="1:21">
      <c r="A257" s="13">
        <v>2014</v>
      </c>
      <c r="B257" s="14" t="s">
        <v>11</v>
      </c>
      <c r="C257" s="14">
        <v>272191</v>
      </c>
      <c r="D257" s="14" t="s">
        <v>234</v>
      </c>
      <c r="E257" s="14" t="s">
        <v>252</v>
      </c>
      <c r="F257" s="15">
        <v>53701061</v>
      </c>
      <c r="G257" s="15">
        <v>53425923</v>
      </c>
      <c r="H257" s="15">
        <v>6989463</v>
      </c>
      <c r="I257" s="15">
        <v>3905840</v>
      </c>
      <c r="J257" s="15">
        <v>149080</v>
      </c>
      <c r="K257" s="15">
        <v>2934543</v>
      </c>
      <c r="L257" s="15">
        <v>8208810</v>
      </c>
      <c r="M257" s="15">
        <v>4153700</v>
      </c>
      <c r="N257" s="15">
        <v>149010</v>
      </c>
      <c r="O257" s="15">
        <v>3906100</v>
      </c>
      <c r="P257" s="15">
        <v>7011504</v>
      </c>
      <c r="Q257" s="15">
        <v>7259904</v>
      </c>
      <c r="R257" s="15">
        <v>88816</v>
      </c>
      <c r="S257" s="15" t="s">
        <v>8</v>
      </c>
      <c r="T257" s="15">
        <v>1614272</v>
      </c>
      <c r="U257" s="18">
        <v>793400</v>
      </c>
    </row>
    <row r="258" spans="1:21">
      <c r="A258" s="13">
        <v>2014</v>
      </c>
      <c r="B258" s="14" t="s">
        <v>11</v>
      </c>
      <c r="C258" s="14">
        <v>272205</v>
      </c>
      <c r="D258" s="14" t="s">
        <v>234</v>
      </c>
      <c r="E258" s="14" t="s">
        <v>253</v>
      </c>
      <c r="F258" s="15">
        <v>28545159</v>
      </c>
      <c r="G258" s="15">
        <v>28532345</v>
      </c>
      <c r="H258" s="15">
        <v>23707070</v>
      </c>
      <c r="I258" s="15">
        <v>7133460</v>
      </c>
      <c r="J258" s="15">
        <v>1285017</v>
      </c>
      <c r="K258" s="15">
        <v>15288593</v>
      </c>
      <c r="L258" s="15">
        <v>23996662</v>
      </c>
      <c r="M258" s="15">
        <v>6950675</v>
      </c>
      <c r="N258" s="15">
        <v>1282913</v>
      </c>
      <c r="O258" s="15">
        <v>15763074</v>
      </c>
      <c r="P258" s="15">
        <v>9574989</v>
      </c>
      <c r="Q258" s="15">
        <v>5157415</v>
      </c>
      <c r="R258" s="15">
        <v>10407</v>
      </c>
      <c r="S258" s="15" t="s">
        <v>8</v>
      </c>
      <c r="T258" s="15">
        <v>690117</v>
      </c>
      <c r="U258" s="18">
        <v>317970</v>
      </c>
    </row>
    <row r="259" spans="1:21">
      <c r="A259" s="13">
        <v>2014</v>
      </c>
      <c r="B259" s="14" t="s">
        <v>11</v>
      </c>
      <c r="C259" s="14">
        <v>272221</v>
      </c>
      <c r="D259" s="14" t="s">
        <v>234</v>
      </c>
      <c r="E259" s="14" t="s">
        <v>254</v>
      </c>
      <c r="F259" s="15">
        <v>42690407</v>
      </c>
      <c r="G259" s="15">
        <v>43713411</v>
      </c>
      <c r="H259" s="15">
        <v>4684816</v>
      </c>
      <c r="I259" s="15">
        <v>3345648</v>
      </c>
      <c r="J259" s="15">
        <v>72513</v>
      </c>
      <c r="K259" s="15">
        <v>1266655</v>
      </c>
      <c r="L259" s="15">
        <v>3561286</v>
      </c>
      <c r="M259" s="15">
        <v>2770947</v>
      </c>
      <c r="N259" s="15">
        <v>72441</v>
      </c>
      <c r="O259" s="15">
        <v>717898</v>
      </c>
      <c r="P259" s="15">
        <v>2225407</v>
      </c>
      <c r="Q259" s="15">
        <v>5327811</v>
      </c>
      <c r="R259" s="15">
        <v>130907</v>
      </c>
      <c r="S259" s="15" t="s">
        <v>8</v>
      </c>
      <c r="T259" s="15" t="s">
        <v>8</v>
      </c>
      <c r="U259" s="18">
        <v>1442718</v>
      </c>
    </row>
    <row r="260" spans="1:21">
      <c r="A260" s="13">
        <v>2014</v>
      </c>
      <c r="B260" s="14" t="s">
        <v>11</v>
      </c>
      <c r="C260" s="14">
        <v>272230</v>
      </c>
      <c r="D260" s="14" t="s">
        <v>234</v>
      </c>
      <c r="E260" s="14" t="s">
        <v>255</v>
      </c>
      <c r="F260" s="15">
        <v>47762046</v>
      </c>
      <c r="G260" s="15">
        <v>47636817</v>
      </c>
      <c r="H260" s="15">
        <v>7154477</v>
      </c>
      <c r="I260" s="15">
        <v>1731894</v>
      </c>
      <c r="J260" s="15">
        <v>311043</v>
      </c>
      <c r="K260" s="15">
        <v>5111540</v>
      </c>
      <c r="L260" s="15">
        <v>7008138</v>
      </c>
      <c r="M260" s="15">
        <v>1593825</v>
      </c>
      <c r="N260" s="15">
        <v>310869</v>
      </c>
      <c r="O260" s="15">
        <v>5103444</v>
      </c>
      <c r="P260" s="15">
        <v>12806998</v>
      </c>
      <c r="Q260" s="15">
        <v>6632227</v>
      </c>
      <c r="R260" s="15">
        <v>11262</v>
      </c>
      <c r="S260" s="15" t="s">
        <v>8</v>
      </c>
      <c r="T260" s="15" t="s">
        <v>8</v>
      </c>
      <c r="U260" s="18">
        <v>1985796</v>
      </c>
    </row>
    <row r="261" spans="1:21">
      <c r="A261" s="13">
        <v>2014</v>
      </c>
      <c r="B261" s="14" t="s">
        <v>9</v>
      </c>
      <c r="C261" s="14">
        <v>272272</v>
      </c>
      <c r="D261" s="14" t="s">
        <v>234</v>
      </c>
      <c r="E261" s="14" t="s">
        <v>256</v>
      </c>
      <c r="F261" s="15">
        <v>176988062</v>
      </c>
      <c r="G261" s="15">
        <v>172261044</v>
      </c>
      <c r="H261" s="15">
        <v>22513560</v>
      </c>
      <c r="I261" s="15">
        <v>16133868</v>
      </c>
      <c r="J261" s="15">
        <v>2669500</v>
      </c>
      <c r="K261" s="15">
        <v>3710192</v>
      </c>
      <c r="L261" s="15">
        <v>20534511</v>
      </c>
      <c r="M261" s="15">
        <v>14636168</v>
      </c>
      <c r="N261" s="15">
        <v>2115000</v>
      </c>
      <c r="O261" s="15">
        <v>3783343</v>
      </c>
      <c r="P261" s="15">
        <v>17416467</v>
      </c>
      <c r="Q261" s="15">
        <v>29134524</v>
      </c>
      <c r="R261" s="15">
        <v>180833</v>
      </c>
      <c r="S261" s="15" t="s">
        <v>8</v>
      </c>
      <c r="T261" s="15">
        <v>1800000</v>
      </c>
      <c r="U261" s="18">
        <v>9306000</v>
      </c>
    </row>
    <row r="262" spans="1:21">
      <c r="A262" s="13">
        <v>2014</v>
      </c>
      <c r="B262" s="14" t="s">
        <v>5</v>
      </c>
      <c r="C262" s="14">
        <v>281000</v>
      </c>
      <c r="D262" s="14" t="s">
        <v>257</v>
      </c>
      <c r="E262" s="14" t="s">
        <v>258</v>
      </c>
      <c r="F262" s="15">
        <v>1122275231</v>
      </c>
      <c r="G262" s="15">
        <v>1130231528</v>
      </c>
      <c r="H262" s="15">
        <v>62352335</v>
      </c>
      <c r="I262" s="15">
        <v>11005942</v>
      </c>
      <c r="J262" s="15">
        <v>25248909</v>
      </c>
      <c r="K262" s="15">
        <v>26097484</v>
      </c>
      <c r="L262" s="15">
        <v>62887876</v>
      </c>
      <c r="M262" s="15">
        <v>8382334</v>
      </c>
      <c r="N262" s="15">
        <v>26880332</v>
      </c>
      <c r="O262" s="15">
        <v>27625210</v>
      </c>
      <c r="P262" s="15">
        <v>167515581</v>
      </c>
      <c r="Q262" s="15">
        <v>73824597</v>
      </c>
      <c r="R262" s="15">
        <v>1232949</v>
      </c>
      <c r="S262" s="15">
        <v>7830114</v>
      </c>
      <c r="T262" s="15" t="s">
        <v>8</v>
      </c>
      <c r="U262" s="18">
        <v>7045282</v>
      </c>
    </row>
    <row r="263" spans="1:21">
      <c r="A263" s="13">
        <v>2014</v>
      </c>
      <c r="B263" s="14" t="s">
        <v>9</v>
      </c>
      <c r="C263" s="14">
        <v>282014</v>
      </c>
      <c r="D263" s="14" t="s">
        <v>257</v>
      </c>
      <c r="E263" s="14" t="s">
        <v>259</v>
      </c>
      <c r="F263" s="15">
        <v>199272765</v>
      </c>
      <c r="G263" s="15">
        <v>199618888</v>
      </c>
      <c r="H263" s="15">
        <v>49677165</v>
      </c>
      <c r="I263" s="15">
        <v>14179889</v>
      </c>
      <c r="J263" s="15">
        <v>1713150</v>
      </c>
      <c r="K263" s="15">
        <v>33784126</v>
      </c>
      <c r="L263" s="15">
        <v>46991167</v>
      </c>
      <c r="M263" s="15">
        <v>14148991</v>
      </c>
      <c r="N263" s="15">
        <v>1709543</v>
      </c>
      <c r="O263" s="15">
        <v>31132633</v>
      </c>
      <c r="P263" s="15">
        <v>25366073</v>
      </c>
      <c r="Q263" s="15">
        <v>27733075</v>
      </c>
      <c r="R263" s="15">
        <v>544554</v>
      </c>
      <c r="S263" s="15" t="s">
        <v>8</v>
      </c>
      <c r="T263" s="15" t="s">
        <v>8</v>
      </c>
      <c r="U263" s="18">
        <v>11528654</v>
      </c>
    </row>
    <row r="264" spans="1:21">
      <c r="A264" s="13">
        <v>2014</v>
      </c>
      <c r="B264" s="14" t="s">
        <v>9</v>
      </c>
      <c r="C264" s="14">
        <v>282022</v>
      </c>
      <c r="D264" s="14" t="s">
        <v>257</v>
      </c>
      <c r="E264" s="14" t="s">
        <v>260</v>
      </c>
      <c r="F264" s="15">
        <v>260812768</v>
      </c>
      <c r="G264" s="15">
        <v>264270516</v>
      </c>
      <c r="H264" s="15">
        <v>15401522</v>
      </c>
      <c r="I264" s="15">
        <v>3871473</v>
      </c>
      <c r="J264" s="15">
        <v>6917810</v>
      </c>
      <c r="K264" s="15">
        <v>4612239</v>
      </c>
      <c r="L264" s="15">
        <v>16569033</v>
      </c>
      <c r="M264" s="15">
        <v>3727345</v>
      </c>
      <c r="N264" s="15">
        <v>8446796</v>
      </c>
      <c r="O264" s="15">
        <v>4394892</v>
      </c>
      <c r="P264" s="15">
        <v>22304252</v>
      </c>
      <c r="Q264" s="15">
        <v>22378730</v>
      </c>
      <c r="R264" s="15">
        <v>283420</v>
      </c>
      <c r="S264" s="15">
        <v>1199519</v>
      </c>
      <c r="T264" s="15" t="s">
        <v>8</v>
      </c>
      <c r="U264" s="18">
        <v>4817709</v>
      </c>
    </row>
    <row r="265" spans="1:21">
      <c r="A265" s="13">
        <v>2014</v>
      </c>
      <c r="B265" s="14" t="s">
        <v>22</v>
      </c>
      <c r="C265" s="14">
        <v>282031</v>
      </c>
      <c r="D265" s="14" t="s">
        <v>257</v>
      </c>
      <c r="E265" s="14" t="s">
        <v>261</v>
      </c>
      <c r="F265" s="15">
        <v>112539784</v>
      </c>
      <c r="G265" s="15">
        <v>113235959</v>
      </c>
      <c r="H265" s="15">
        <v>9977346</v>
      </c>
      <c r="I265" s="15">
        <v>5095934</v>
      </c>
      <c r="J265" s="15">
        <v>1949806</v>
      </c>
      <c r="K265" s="15">
        <v>2931606</v>
      </c>
      <c r="L265" s="15">
        <v>9259481</v>
      </c>
      <c r="M265" s="15">
        <v>4902173</v>
      </c>
      <c r="N265" s="15">
        <v>2048909</v>
      </c>
      <c r="O265" s="15">
        <v>2308399</v>
      </c>
      <c r="P265" s="15">
        <v>12617721</v>
      </c>
      <c r="Q265" s="15">
        <v>11166201</v>
      </c>
      <c r="R265" s="15">
        <v>98633</v>
      </c>
      <c r="S265" s="15" t="s">
        <v>8</v>
      </c>
      <c r="T265" s="15" t="s">
        <v>8</v>
      </c>
      <c r="U265" s="18">
        <v>2749819</v>
      </c>
    </row>
    <row r="266" spans="1:21">
      <c r="A266" s="13">
        <v>2014</v>
      </c>
      <c r="B266" s="14" t="s">
        <v>9</v>
      </c>
      <c r="C266" s="14">
        <v>282049</v>
      </c>
      <c r="D266" s="14" t="s">
        <v>257</v>
      </c>
      <c r="E266" s="14" t="s">
        <v>262</v>
      </c>
      <c r="F266" s="15">
        <v>151444027</v>
      </c>
      <c r="G266" s="15">
        <v>156333484</v>
      </c>
      <c r="H266" s="15">
        <v>26067967</v>
      </c>
      <c r="I266" s="15">
        <v>18441525</v>
      </c>
      <c r="J266" s="15">
        <v>3565633</v>
      </c>
      <c r="K266" s="15">
        <v>4060809</v>
      </c>
      <c r="L266" s="15">
        <v>24857106</v>
      </c>
      <c r="M266" s="15">
        <v>17994549</v>
      </c>
      <c r="N266" s="15">
        <v>3564683</v>
      </c>
      <c r="O266" s="15">
        <v>3297874</v>
      </c>
      <c r="P266" s="15">
        <v>50632456</v>
      </c>
      <c r="Q266" s="15">
        <v>21346638</v>
      </c>
      <c r="R266" s="15">
        <v>531583</v>
      </c>
      <c r="S266" s="15" t="s">
        <v>8</v>
      </c>
      <c r="T266" s="15">
        <v>2244642</v>
      </c>
      <c r="U266" s="18">
        <v>4886879</v>
      </c>
    </row>
    <row r="267" spans="1:21">
      <c r="A267" s="13">
        <v>2014</v>
      </c>
      <c r="B267" s="14" t="s">
        <v>11</v>
      </c>
      <c r="C267" s="14">
        <v>282073</v>
      </c>
      <c r="D267" s="14" t="s">
        <v>257</v>
      </c>
      <c r="E267" s="14" t="s">
        <v>263</v>
      </c>
      <c r="F267" s="15">
        <v>64471756</v>
      </c>
      <c r="G267" s="15">
        <v>65460803</v>
      </c>
      <c r="H267" s="15">
        <v>11740802</v>
      </c>
      <c r="I267" s="15">
        <v>6457453</v>
      </c>
      <c r="J267" s="15">
        <v>624756</v>
      </c>
      <c r="K267" s="15">
        <v>4658593</v>
      </c>
      <c r="L267" s="15">
        <v>10662554</v>
      </c>
      <c r="M267" s="15">
        <v>6240924</v>
      </c>
      <c r="N267" s="15">
        <v>624169</v>
      </c>
      <c r="O267" s="15">
        <v>3797461</v>
      </c>
      <c r="P267" s="15">
        <v>12043899</v>
      </c>
      <c r="Q267" s="15">
        <v>9195320</v>
      </c>
      <c r="R267" s="15">
        <v>326180</v>
      </c>
      <c r="S267" s="15">
        <v>177249</v>
      </c>
      <c r="T267" s="15">
        <v>1165479</v>
      </c>
      <c r="U267" s="18">
        <v>2036552</v>
      </c>
    </row>
    <row r="268" spans="1:21">
      <c r="A268" s="13">
        <v>2014</v>
      </c>
      <c r="B268" s="14" t="s">
        <v>22</v>
      </c>
      <c r="C268" s="14">
        <v>282103</v>
      </c>
      <c r="D268" s="14" t="s">
        <v>257</v>
      </c>
      <c r="E268" s="14" t="s">
        <v>264</v>
      </c>
      <c r="F268" s="15">
        <v>77722828</v>
      </c>
      <c r="G268" s="15">
        <v>79185903</v>
      </c>
      <c r="H268" s="15">
        <v>18281917</v>
      </c>
      <c r="I268" s="15">
        <v>5343785</v>
      </c>
      <c r="J268" s="15">
        <v>2623902</v>
      </c>
      <c r="K268" s="15">
        <v>10314230</v>
      </c>
      <c r="L268" s="15">
        <v>17432250</v>
      </c>
      <c r="M268" s="15">
        <v>5279505</v>
      </c>
      <c r="N268" s="15">
        <v>2596946</v>
      </c>
      <c r="O268" s="15">
        <v>9555799</v>
      </c>
      <c r="P268" s="15">
        <v>26404525</v>
      </c>
      <c r="Q268" s="15">
        <v>9696182</v>
      </c>
      <c r="R268" s="15">
        <v>50811</v>
      </c>
      <c r="S268" s="15" t="s">
        <v>8</v>
      </c>
      <c r="T268" s="15" t="s">
        <v>8</v>
      </c>
      <c r="U268" s="18">
        <v>2932140</v>
      </c>
    </row>
    <row r="269" spans="1:21">
      <c r="A269" s="13">
        <v>2014</v>
      </c>
      <c r="B269" s="14" t="s">
        <v>22</v>
      </c>
      <c r="C269" s="14">
        <v>282146</v>
      </c>
      <c r="D269" s="14" t="s">
        <v>257</v>
      </c>
      <c r="E269" s="14" t="s">
        <v>265</v>
      </c>
      <c r="F269" s="15">
        <v>74409366</v>
      </c>
      <c r="G269" s="15">
        <v>75783032</v>
      </c>
      <c r="H269" s="15">
        <v>10895536</v>
      </c>
      <c r="I269" s="15">
        <v>5427506</v>
      </c>
      <c r="J269" s="15">
        <v>825245</v>
      </c>
      <c r="K269" s="15">
        <v>4642785</v>
      </c>
      <c r="L269" s="15">
        <v>12031411</v>
      </c>
      <c r="M269" s="15">
        <v>5493842</v>
      </c>
      <c r="N269" s="15">
        <v>1447767</v>
      </c>
      <c r="O269" s="15">
        <v>5089802</v>
      </c>
      <c r="P269" s="15">
        <v>18418542</v>
      </c>
      <c r="Q269" s="15">
        <v>10551360</v>
      </c>
      <c r="R269" s="15">
        <v>24658</v>
      </c>
      <c r="S269" s="15" t="s">
        <v>8</v>
      </c>
      <c r="T269" s="15">
        <v>1307443</v>
      </c>
      <c r="U269" s="18">
        <v>1822994</v>
      </c>
    </row>
    <row r="270" spans="1:21">
      <c r="A270" s="13">
        <v>2014</v>
      </c>
      <c r="B270" s="14" t="s">
        <v>11</v>
      </c>
      <c r="C270" s="14">
        <v>282171</v>
      </c>
      <c r="D270" s="14" t="s">
        <v>257</v>
      </c>
      <c r="E270" s="14" t="s">
        <v>266</v>
      </c>
      <c r="F270" s="15">
        <v>51831079</v>
      </c>
      <c r="G270" s="15">
        <v>51477446</v>
      </c>
      <c r="H270" s="15">
        <v>2477375</v>
      </c>
      <c r="I270" s="15">
        <v>835953</v>
      </c>
      <c r="J270" s="15">
        <v>362285</v>
      </c>
      <c r="K270" s="15">
        <v>1279137</v>
      </c>
      <c r="L270" s="15">
        <v>3537328</v>
      </c>
      <c r="M270" s="15">
        <v>835743</v>
      </c>
      <c r="N270" s="15">
        <v>1338399</v>
      </c>
      <c r="O270" s="15">
        <v>1363186</v>
      </c>
      <c r="P270" s="15">
        <v>33006077</v>
      </c>
      <c r="Q270" s="15">
        <v>7862316</v>
      </c>
      <c r="R270" s="15">
        <v>92592</v>
      </c>
      <c r="S270" s="15" t="s">
        <v>8</v>
      </c>
      <c r="T270" s="15">
        <v>1587081</v>
      </c>
      <c r="U270" s="18">
        <v>996439</v>
      </c>
    </row>
    <row r="271" spans="1:21">
      <c r="A271" s="13">
        <v>2014</v>
      </c>
      <c r="B271" s="14" t="s">
        <v>11</v>
      </c>
      <c r="C271" s="14">
        <v>282197</v>
      </c>
      <c r="D271" s="14" t="s">
        <v>257</v>
      </c>
      <c r="E271" s="14" t="s">
        <v>267</v>
      </c>
      <c r="F271" s="15">
        <v>39687826</v>
      </c>
      <c r="G271" s="15">
        <v>40410523</v>
      </c>
      <c r="H271" s="15">
        <v>9844645</v>
      </c>
      <c r="I271" s="15">
        <v>3173784</v>
      </c>
      <c r="J271" s="15">
        <v>1773455</v>
      </c>
      <c r="K271" s="15">
        <v>4897406</v>
      </c>
      <c r="L271" s="15">
        <v>13570794</v>
      </c>
      <c r="M271" s="15">
        <v>3163319</v>
      </c>
      <c r="N271" s="15">
        <v>1951946</v>
      </c>
      <c r="O271" s="15">
        <v>8455529</v>
      </c>
      <c r="P271" s="15">
        <v>10298350</v>
      </c>
      <c r="Q271" s="15">
        <v>5494425</v>
      </c>
      <c r="R271" s="15">
        <v>28507</v>
      </c>
      <c r="S271" s="15" t="s">
        <v>8</v>
      </c>
      <c r="T271" s="15">
        <v>1767812</v>
      </c>
      <c r="U271" s="18">
        <v>1154998</v>
      </c>
    </row>
    <row r="272" spans="1:21">
      <c r="A272" s="13">
        <v>2014</v>
      </c>
      <c r="B272" s="14" t="s">
        <v>9</v>
      </c>
      <c r="C272" s="14">
        <v>292010</v>
      </c>
      <c r="D272" s="14" t="s">
        <v>268</v>
      </c>
      <c r="E272" s="14" t="s">
        <v>269</v>
      </c>
      <c r="F272" s="15">
        <v>215458021</v>
      </c>
      <c r="G272" s="15">
        <v>217072418</v>
      </c>
      <c r="H272" s="15">
        <v>8561133</v>
      </c>
      <c r="I272" s="15">
        <v>783300</v>
      </c>
      <c r="J272" s="15">
        <v>211603</v>
      </c>
      <c r="K272" s="15">
        <v>7566230</v>
      </c>
      <c r="L272" s="15">
        <v>7786462</v>
      </c>
      <c r="M272" s="15">
        <v>532556</v>
      </c>
      <c r="N272" s="15">
        <v>161401</v>
      </c>
      <c r="O272" s="15">
        <v>7092505</v>
      </c>
      <c r="P272" s="15">
        <v>18972363</v>
      </c>
      <c r="Q272" s="15">
        <v>14396355</v>
      </c>
      <c r="R272" s="15">
        <v>1285434</v>
      </c>
      <c r="S272" s="15" t="s">
        <v>8</v>
      </c>
      <c r="T272" s="15">
        <v>476045</v>
      </c>
      <c r="U272" s="18">
        <v>2127000</v>
      </c>
    </row>
    <row r="273" spans="1:21">
      <c r="A273" s="13">
        <v>2014</v>
      </c>
      <c r="B273" s="14" t="s">
        <v>11</v>
      </c>
      <c r="C273" s="14">
        <v>292052</v>
      </c>
      <c r="D273" s="14" t="s">
        <v>268</v>
      </c>
      <c r="E273" s="14" t="s">
        <v>270</v>
      </c>
      <c r="F273" s="15">
        <v>39441974</v>
      </c>
      <c r="G273" s="15">
        <v>41044179</v>
      </c>
      <c r="H273" s="15">
        <v>5068938</v>
      </c>
      <c r="I273" s="15">
        <v>1604739</v>
      </c>
      <c r="J273" s="15">
        <v>300289</v>
      </c>
      <c r="K273" s="15">
        <v>3163910</v>
      </c>
      <c r="L273" s="15">
        <v>4401963</v>
      </c>
      <c r="M273" s="15">
        <v>1102428</v>
      </c>
      <c r="N273" s="15">
        <v>417868</v>
      </c>
      <c r="O273" s="15">
        <v>2881667</v>
      </c>
      <c r="P273" s="15">
        <v>20923566</v>
      </c>
      <c r="Q273" s="15">
        <v>3978511</v>
      </c>
      <c r="R273" s="15">
        <v>10799</v>
      </c>
      <c r="S273" s="15" t="s">
        <v>8</v>
      </c>
      <c r="T273" s="15" t="s">
        <v>8</v>
      </c>
      <c r="U273" s="18">
        <v>897114</v>
      </c>
    </row>
    <row r="274" spans="1:21">
      <c r="A274" s="13">
        <v>2014</v>
      </c>
      <c r="B274" s="14" t="s">
        <v>11</v>
      </c>
      <c r="C274" s="14">
        <v>292095</v>
      </c>
      <c r="D274" s="14" t="s">
        <v>268</v>
      </c>
      <c r="E274" s="14" t="s">
        <v>271</v>
      </c>
      <c r="F274" s="15">
        <v>18425979</v>
      </c>
      <c r="G274" s="15">
        <v>19205547</v>
      </c>
      <c r="H274" s="15">
        <v>10899482</v>
      </c>
      <c r="I274" s="15">
        <v>2399736</v>
      </c>
      <c r="J274" s="15">
        <v>2410315</v>
      </c>
      <c r="K274" s="15">
        <v>6089431</v>
      </c>
      <c r="L274" s="15">
        <v>9742162</v>
      </c>
      <c r="M274" s="15">
        <v>2395617</v>
      </c>
      <c r="N274" s="15">
        <v>1479266</v>
      </c>
      <c r="O274" s="15">
        <v>5867279</v>
      </c>
      <c r="P274" s="15">
        <v>10265392</v>
      </c>
      <c r="Q274" s="15">
        <v>3833218</v>
      </c>
      <c r="R274" s="15">
        <v>7933</v>
      </c>
      <c r="S274" s="15" t="s">
        <v>8</v>
      </c>
      <c r="T274" s="15">
        <v>107930</v>
      </c>
      <c r="U274" s="18">
        <v>766185</v>
      </c>
    </row>
    <row r="275" spans="1:21">
      <c r="A275" s="13">
        <v>2014</v>
      </c>
      <c r="B275" s="14" t="s">
        <v>9</v>
      </c>
      <c r="C275" s="14">
        <v>302015</v>
      </c>
      <c r="D275" s="14" t="s">
        <v>272</v>
      </c>
      <c r="E275" s="14" t="s">
        <v>273</v>
      </c>
      <c r="F275" s="15">
        <v>166592083</v>
      </c>
      <c r="G275" s="15">
        <v>162675868</v>
      </c>
      <c r="H275" s="15">
        <v>13591816</v>
      </c>
      <c r="I275" s="15">
        <v>9903421</v>
      </c>
      <c r="J275" s="15">
        <v>1587591</v>
      </c>
      <c r="K275" s="15">
        <v>2100804</v>
      </c>
      <c r="L275" s="15">
        <v>13353295</v>
      </c>
      <c r="M275" s="15">
        <v>9634492</v>
      </c>
      <c r="N275" s="15">
        <v>1498995</v>
      </c>
      <c r="O275" s="15">
        <v>2219808</v>
      </c>
      <c r="P275" s="15">
        <v>17383891</v>
      </c>
      <c r="Q275" s="15">
        <v>22341611</v>
      </c>
      <c r="R275" s="15">
        <v>273273</v>
      </c>
      <c r="S275" s="15" t="s">
        <v>8</v>
      </c>
      <c r="T275" s="15" t="s">
        <v>8</v>
      </c>
      <c r="U275" s="18">
        <v>7313426</v>
      </c>
    </row>
    <row r="276" spans="1:21">
      <c r="A276" s="13">
        <v>2014</v>
      </c>
      <c r="B276" s="14" t="s">
        <v>22</v>
      </c>
      <c r="C276" s="14">
        <v>312011</v>
      </c>
      <c r="D276" s="14" t="s">
        <v>274</v>
      </c>
      <c r="E276" s="14" t="s">
        <v>275</v>
      </c>
      <c r="F276" s="15">
        <v>97409233</v>
      </c>
      <c r="G276" s="15">
        <v>101100309</v>
      </c>
      <c r="H276" s="15">
        <v>13838045</v>
      </c>
      <c r="I276" s="15">
        <v>1978417</v>
      </c>
      <c r="J276" s="15">
        <v>978257</v>
      </c>
      <c r="K276" s="15">
        <v>10881371</v>
      </c>
      <c r="L276" s="15">
        <v>13501407</v>
      </c>
      <c r="M276" s="15">
        <v>1777634</v>
      </c>
      <c r="N276" s="15">
        <v>977818</v>
      </c>
      <c r="O276" s="15">
        <v>10745955</v>
      </c>
      <c r="P276" s="15">
        <v>13567876</v>
      </c>
      <c r="Q276" s="15">
        <v>13394454</v>
      </c>
      <c r="R276" s="15">
        <v>129273</v>
      </c>
      <c r="S276" s="15" t="s">
        <v>8</v>
      </c>
      <c r="T276" s="15">
        <v>1328268</v>
      </c>
      <c r="U276" s="18">
        <v>4500580</v>
      </c>
    </row>
    <row r="277" spans="1:21">
      <c r="A277" s="13">
        <v>2014</v>
      </c>
      <c r="B277" s="14" t="s">
        <v>11</v>
      </c>
      <c r="C277" s="14">
        <v>312029</v>
      </c>
      <c r="D277" s="14" t="s">
        <v>274</v>
      </c>
      <c r="E277" s="14" t="s">
        <v>276</v>
      </c>
      <c r="F277" s="15">
        <v>67039848</v>
      </c>
      <c r="G277" s="15">
        <v>67465985</v>
      </c>
      <c r="H277" s="15">
        <v>5295388</v>
      </c>
      <c r="I277" s="15">
        <v>1378193</v>
      </c>
      <c r="J277" s="15">
        <v>1023547</v>
      </c>
      <c r="K277" s="15">
        <v>2893648</v>
      </c>
      <c r="L277" s="15">
        <v>4899724</v>
      </c>
      <c r="M277" s="15">
        <v>1377295</v>
      </c>
      <c r="N277" s="15">
        <v>681425</v>
      </c>
      <c r="O277" s="15">
        <v>2841004</v>
      </c>
      <c r="P277" s="15">
        <v>4729724</v>
      </c>
      <c r="Q277" s="15">
        <v>7497787</v>
      </c>
      <c r="R277" s="15">
        <v>87651</v>
      </c>
      <c r="S277" s="15" t="s">
        <v>8</v>
      </c>
      <c r="T277" s="15" t="s">
        <v>8</v>
      </c>
      <c r="U277" s="18">
        <v>2412712</v>
      </c>
    </row>
    <row r="278" spans="1:21">
      <c r="A278" s="13">
        <v>2014</v>
      </c>
      <c r="B278" s="14" t="s">
        <v>22</v>
      </c>
      <c r="C278" s="14">
        <v>322016</v>
      </c>
      <c r="D278" s="14" t="s">
        <v>277</v>
      </c>
      <c r="E278" s="14" t="s">
        <v>278</v>
      </c>
      <c r="F278" s="15">
        <v>126507418</v>
      </c>
      <c r="G278" s="15">
        <v>130975944</v>
      </c>
      <c r="H278" s="15">
        <v>13657384</v>
      </c>
      <c r="I278" s="15">
        <v>2910970</v>
      </c>
      <c r="J278" s="15">
        <v>2417401</v>
      </c>
      <c r="K278" s="15">
        <v>8329013</v>
      </c>
      <c r="L278" s="15">
        <v>15285377</v>
      </c>
      <c r="M278" s="15">
        <v>3196685</v>
      </c>
      <c r="N278" s="15">
        <v>2937658</v>
      </c>
      <c r="O278" s="15">
        <v>9151034</v>
      </c>
      <c r="P278" s="15">
        <v>13088804</v>
      </c>
      <c r="Q278" s="15">
        <v>15932235</v>
      </c>
      <c r="R278" s="15">
        <v>100520</v>
      </c>
      <c r="S278" s="15">
        <v>376015</v>
      </c>
      <c r="T278" s="15">
        <v>1823623</v>
      </c>
      <c r="U278" s="18">
        <v>5401452</v>
      </c>
    </row>
    <row r="279" spans="1:21">
      <c r="A279" s="13">
        <v>2014</v>
      </c>
      <c r="B279" s="14" t="s">
        <v>11</v>
      </c>
      <c r="C279" s="14">
        <v>322032</v>
      </c>
      <c r="D279" s="14" t="s">
        <v>277</v>
      </c>
      <c r="E279" s="14" t="s">
        <v>279</v>
      </c>
      <c r="F279" s="15">
        <v>118878978</v>
      </c>
      <c r="G279" s="15">
        <v>126033049</v>
      </c>
      <c r="H279" s="15">
        <v>9537493</v>
      </c>
      <c r="I279" s="15">
        <v>3859452</v>
      </c>
      <c r="J279" s="15">
        <v>1123276</v>
      </c>
      <c r="K279" s="15">
        <v>4554765</v>
      </c>
      <c r="L279" s="15">
        <v>8880744</v>
      </c>
      <c r="M279" s="15">
        <v>3836539</v>
      </c>
      <c r="N279" s="15">
        <v>602095</v>
      </c>
      <c r="O279" s="15">
        <v>4442110</v>
      </c>
      <c r="P279" s="15">
        <v>6358010</v>
      </c>
      <c r="Q279" s="15">
        <v>10136812</v>
      </c>
      <c r="R279" s="15">
        <v>42509</v>
      </c>
      <c r="S279" s="15" t="s">
        <v>8</v>
      </c>
      <c r="T279" s="15">
        <v>494698</v>
      </c>
      <c r="U279" s="18">
        <v>3238185</v>
      </c>
    </row>
    <row r="280" spans="1:21">
      <c r="A280" s="13">
        <v>2014</v>
      </c>
      <c r="B280" s="14" t="s">
        <v>5</v>
      </c>
      <c r="C280" s="14">
        <v>331007</v>
      </c>
      <c r="D280" s="14" t="s">
        <v>280</v>
      </c>
      <c r="E280" s="14" t="s">
        <v>281</v>
      </c>
      <c r="F280" s="15">
        <v>301269440</v>
      </c>
      <c r="G280" s="15">
        <v>282522749</v>
      </c>
      <c r="H280" s="15">
        <v>39570677</v>
      </c>
      <c r="I280" s="15">
        <v>19012932</v>
      </c>
      <c r="J280" s="15">
        <v>1382118</v>
      </c>
      <c r="K280" s="15">
        <v>19175627</v>
      </c>
      <c r="L280" s="15">
        <v>37395030</v>
      </c>
      <c r="M280" s="15">
        <v>18373244</v>
      </c>
      <c r="N280" s="15">
        <v>1376465</v>
      </c>
      <c r="O280" s="15">
        <v>17645321</v>
      </c>
      <c r="P280" s="15">
        <v>77162814</v>
      </c>
      <c r="Q280" s="15">
        <v>31620384</v>
      </c>
      <c r="R280" s="15">
        <v>259646</v>
      </c>
      <c r="S280" s="15" t="s">
        <v>8</v>
      </c>
      <c r="T280" s="15">
        <v>155426</v>
      </c>
      <c r="U280" s="18">
        <v>9693133</v>
      </c>
    </row>
    <row r="281" spans="1:21">
      <c r="A281" s="13">
        <v>2014</v>
      </c>
      <c r="B281" s="14" t="s">
        <v>9</v>
      </c>
      <c r="C281" s="14">
        <v>332020</v>
      </c>
      <c r="D281" s="14" t="s">
        <v>280</v>
      </c>
      <c r="E281" s="14" t="s">
        <v>282</v>
      </c>
      <c r="F281" s="15">
        <v>167729024</v>
      </c>
      <c r="G281" s="15">
        <v>164260589</v>
      </c>
      <c r="H281" s="15">
        <v>25175029</v>
      </c>
      <c r="I281" s="15">
        <v>9544626</v>
      </c>
      <c r="J281" s="15">
        <v>2939926</v>
      </c>
      <c r="K281" s="15">
        <v>12690477</v>
      </c>
      <c r="L281" s="15">
        <v>23226491</v>
      </c>
      <c r="M281" s="15">
        <v>9037653</v>
      </c>
      <c r="N281" s="15">
        <v>2562328</v>
      </c>
      <c r="O281" s="15">
        <v>11626510</v>
      </c>
      <c r="P281" s="15">
        <v>61508787</v>
      </c>
      <c r="Q281" s="15">
        <v>27073581</v>
      </c>
      <c r="R281" s="15">
        <v>83522</v>
      </c>
      <c r="S281" s="15" t="s">
        <v>8</v>
      </c>
      <c r="T281" s="15">
        <v>205562</v>
      </c>
      <c r="U281" s="18">
        <v>12016655</v>
      </c>
    </row>
    <row r="282" spans="1:21">
      <c r="A282" s="13">
        <v>2014</v>
      </c>
      <c r="B282" s="14" t="s">
        <v>11</v>
      </c>
      <c r="C282" s="14">
        <v>332038</v>
      </c>
      <c r="D282" s="14" t="s">
        <v>280</v>
      </c>
      <c r="E282" s="14" t="s">
        <v>283</v>
      </c>
      <c r="F282" s="15">
        <v>73344786</v>
      </c>
      <c r="G282" s="15">
        <v>69510431</v>
      </c>
      <c r="H282" s="15">
        <v>11539510</v>
      </c>
      <c r="I282" s="15">
        <v>5009981</v>
      </c>
      <c r="J282" s="15">
        <v>450887</v>
      </c>
      <c r="K282" s="15">
        <v>6078642</v>
      </c>
      <c r="L282" s="15">
        <v>10513539</v>
      </c>
      <c r="M282" s="15">
        <v>3945523</v>
      </c>
      <c r="N282" s="15">
        <v>368632</v>
      </c>
      <c r="O282" s="15">
        <v>6199384</v>
      </c>
      <c r="P282" s="15">
        <v>6615207</v>
      </c>
      <c r="Q282" s="15">
        <v>5993324</v>
      </c>
      <c r="R282" s="15">
        <v>52031</v>
      </c>
      <c r="S282" s="15" t="s">
        <v>8</v>
      </c>
      <c r="T282" s="15" t="s">
        <v>8</v>
      </c>
      <c r="U282" s="18">
        <v>1922425</v>
      </c>
    </row>
    <row r="283" spans="1:21">
      <c r="A283" s="13">
        <v>2014</v>
      </c>
      <c r="B283" s="14" t="s">
        <v>5</v>
      </c>
      <c r="C283" s="14">
        <v>341002</v>
      </c>
      <c r="D283" s="14" t="s">
        <v>284</v>
      </c>
      <c r="E283" s="14" t="s">
        <v>285</v>
      </c>
      <c r="F283" s="15">
        <v>992803716</v>
      </c>
      <c r="G283" s="15">
        <v>980098432</v>
      </c>
      <c r="H283" s="15">
        <v>15832858</v>
      </c>
      <c r="I283" s="15">
        <v>11209877</v>
      </c>
      <c r="J283" s="15">
        <v>275877</v>
      </c>
      <c r="K283" s="15">
        <v>4347104</v>
      </c>
      <c r="L283" s="15">
        <v>15914069</v>
      </c>
      <c r="M283" s="15">
        <v>11477483</v>
      </c>
      <c r="N283" s="15">
        <v>275877</v>
      </c>
      <c r="O283" s="15">
        <v>4160709</v>
      </c>
      <c r="P283" s="15">
        <v>84810852</v>
      </c>
      <c r="Q283" s="15">
        <v>65649185</v>
      </c>
      <c r="R283" s="15">
        <v>1065106</v>
      </c>
      <c r="S283" s="15" t="s">
        <v>8</v>
      </c>
      <c r="T283" s="15">
        <v>4404243</v>
      </c>
      <c r="U283" s="18">
        <v>23010927</v>
      </c>
    </row>
    <row r="284" spans="1:21">
      <c r="A284" s="13">
        <v>2014</v>
      </c>
      <c r="B284" s="14" t="s">
        <v>22</v>
      </c>
      <c r="C284" s="14">
        <v>342025</v>
      </c>
      <c r="D284" s="14" t="s">
        <v>284</v>
      </c>
      <c r="E284" s="14" t="s">
        <v>286</v>
      </c>
      <c r="F284" s="15">
        <v>130282391</v>
      </c>
      <c r="G284" s="15">
        <v>129720188</v>
      </c>
      <c r="H284" s="15">
        <v>14725515</v>
      </c>
      <c r="I284" s="15">
        <v>7812631</v>
      </c>
      <c r="J284" s="15">
        <v>1075910</v>
      </c>
      <c r="K284" s="15">
        <v>5836974</v>
      </c>
      <c r="L284" s="15">
        <v>15148563</v>
      </c>
      <c r="M284" s="15">
        <v>7677209</v>
      </c>
      <c r="N284" s="15">
        <v>1225872</v>
      </c>
      <c r="O284" s="15">
        <v>6245482</v>
      </c>
      <c r="P284" s="15">
        <v>39071938</v>
      </c>
      <c r="Q284" s="15">
        <v>11858576</v>
      </c>
      <c r="R284" s="15">
        <v>36732</v>
      </c>
      <c r="S284" s="15" t="s">
        <v>8</v>
      </c>
      <c r="T284" s="15">
        <v>233596</v>
      </c>
      <c r="U284" s="18">
        <v>2452427</v>
      </c>
    </row>
    <row r="285" spans="1:21">
      <c r="A285" s="13">
        <v>2014</v>
      </c>
      <c r="B285" s="14" t="s">
        <v>11</v>
      </c>
      <c r="C285" s="14">
        <v>342041</v>
      </c>
      <c r="D285" s="14" t="s">
        <v>284</v>
      </c>
      <c r="E285" s="14" t="s">
        <v>287</v>
      </c>
      <c r="F285" s="15">
        <v>60833798</v>
      </c>
      <c r="G285" s="15">
        <v>63028206</v>
      </c>
      <c r="H285" s="15">
        <v>11951885</v>
      </c>
      <c r="I285" s="15">
        <v>5843306</v>
      </c>
      <c r="J285" s="15">
        <v>1465916</v>
      </c>
      <c r="K285" s="15">
        <v>4642663</v>
      </c>
      <c r="L285" s="15">
        <v>11092897</v>
      </c>
      <c r="M285" s="15">
        <v>4582683</v>
      </c>
      <c r="N285" s="15">
        <v>1464138</v>
      </c>
      <c r="O285" s="15">
        <v>5046076</v>
      </c>
      <c r="P285" s="15">
        <v>2870854</v>
      </c>
      <c r="Q285" s="15">
        <v>5418614</v>
      </c>
      <c r="R285" s="15">
        <v>60559</v>
      </c>
      <c r="S285" s="15" t="s">
        <v>8</v>
      </c>
      <c r="T285" s="15" t="s">
        <v>8</v>
      </c>
      <c r="U285" s="18">
        <v>1491164</v>
      </c>
    </row>
    <row r="286" spans="1:21">
      <c r="A286" s="13">
        <v>2014</v>
      </c>
      <c r="B286" s="14" t="s">
        <v>11</v>
      </c>
      <c r="C286" s="14">
        <v>342050</v>
      </c>
      <c r="D286" s="14" t="s">
        <v>284</v>
      </c>
      <c r="E286" s="14" t="s">
        <v>288</v>
      </c>
      <c r="F286" s="15">
        <v>69138647</v>
      </c>
      <c r="G286" s="15">
        <v>67953933</v>
      </c>
      <c r="H286" s="15">
        <v>10869308</v>
      </c>
      <c r="I286" s="15">
        <v>4711116</v>
      </c>
      <c r="J286" s="15">
        <v>1453575</v>
      </c>
      <c r="K286" s="15">
        <v>4704617</v>
      </c>
      <c r="L286" s="15">
        <v>9745103</v>
      </c>
      <c r="M286" s="15">
        <v>4247760</v>
      </c>
      <c r="N286" s="15">
        <v>1351458</v>
      </c>
      <c r="O286" s="15">
        <v>4145885</v>
      </c>
      <c r="P286" s="15">
        <v>3336743</v>
      </c>
      <c r="Q286" s="15">
        <v>7702918</v>
      </c>
      <c r="R286" s="15">
        <v>114831</v>
      </c>
      <c r="S286" s="15">
        <v>7738</v>
      </c>
      <c r="T286" s="15">
        <v>941857</v>
      </c>
      <c r="U286" s="18">
        <v>913871</v>
      </c>
    </row>
    <row r="287" spans="1:21">
      <c r="A287" s="13">
        <v>2014</v>
      </c>
      <c r="B287" s="14" t="s">
        <v>9</v>
      </c>
      <c r="C287" s="14">
        <v>342076</v>
      </c>
      <c r="D287" s="14" t="s">
        <v>284</v>
      </c>
      <c r="E287" s="14" t="s">
        <v>289</v>
      </c>
      <c r="F287" s="15">
        <v>151143275</v>
      </c>
      <c r="G287" s="15">
        <v>155101012</v>
      </c>
      <c r="H287" s="15">
        <v>29167079</v>
      </c>
      <c r="I287" s="15">
        <v>14294198</v>
      </c>
      <c r="J287" s="15">
        <v>3468348</v>
      </c>
      <c r="K287" s="15">
        <v>11404533</v>
      </c>
      <c r="L287" s="15">
        <v>26535123</v>
      </c>
      <c r="M287" s="15">
        <v>15807835</v>
      </c>
      <c r="N287" s="15">
        <v>3466088</v>
      </c>
      <c r="O287" s="15">
        <v>7261200</v>
      </c>
      <c r="P287" s="15">
        <v>12359748</v>
      </c>
      <c r="Q287" s="15">
        <v>21398093</v>
      </c>
      <c r="R287" s="15">
        <v>216108</v>
      </c>
      <c r="S287" s="15" t="s">
        <v>8</v>
      </c>
      <c r="T287" s="15">
        <v>1611903</v>
      </c>
      <c r="U287" s="18">
        <v>5563166</v>
      </c>
    </row>
    <row r="288" spans="1:21">
      <c r="A288" s="13">
        <v>2014</v>
      </c>
      <c r="B288" s="14" t="s">
        <v>11</v>
      </c>
      <c r="C288" s="14">
        <v>342122</v>
      </c>
      <c r="D288" s="14" t="s">
        <v>284</v>
      </c>
      <c r="E288" s="14" t="s">
        <v>290</v>
      </c>
      <c r="F288" s="15">
        <v>84727634</v>
      </c>
      <c r="G288" s="15">
        <v>83711775</v>
      </c>
      <c r="H288" s="15">
        <v>28656938</v>
      </c>
      <c r="I288" s="15">
        <v>13704822</v>
      </c>
      <c r="J288" s="15">
        <v>2156034</v>
      </c>
      <c r="K288" s="15">
        <v>12796082</v>
      </c>
      <c r="L288" s="15">
        <v>23336342</v>
      </c>
      <c r="M288" s="15">
        <v>12678311</v>
      </c>
      <c r="N288" s="15">
        <v>2154275</v>
      </c>
      <c r="O288" s="15">
        <v>8503756</v>
      </c>
      <c r="P288" s="15">
        <v>20327336</v>
      </c>
      <c r="Q288" s="15">
        <v>6146570</v>
      </c>
      <c r="R288" s="15">
        <v>358778</v>
      </c>
      <c r="S288" s="15" t="s">
        <v>8</v>
      </c>
      <c r="T288" s="15" t="s">
        <v>8</v>
      </c>
      <c r="U288" s="18">
        <v>1211032</v>
      </c>
    </row>
    <row r="289" spans="1:21">
      <c r="A289" s="13">
        <v>2014</v>
      </c>
      <c r="B289" s="14" t="s">
        <v>11</v>
      </c>
      <c r="C289" s="14">
        <v>342131</v>
      </c>
      <c r="D289" s="14" t="s">
        <v>284</v>
      </c>
      <c r="E289" s="14" t="s">
        <v>291</v>
      </c>
      <c r="F289" s="15">
        <v>56619216</v>
      </c>
      <c r="G289" s="15">
        <v>56025791</v>
      </c>
      <c r="H289" s="15">
        <v>11866535</v>
      </c>
      <c r="I289" s="15">
        <v>6837082</v>
      </c>
      <c r="J289" s="15">
        <v>1064622</v>
      </c>
      <c r="K289" s="15">
        <v>3964831</v>
      </c>
      <c r="L289" s="15">
        <v>12203490</v>
      </c>
      <c r="M289" s="15">
        <v>6438232</v>
      </c>
      <c r="N289" s="15">
        <v>1059875</v>
      </c>
      <c r="O289" s="15">
        <v>4705383</v>
      </c>
      <c r="P289" s="15">
        <v>13690256</v>
      </c>
      <c r="Q289" s="15">
        <v>5330584</v>
      </c>
      <c r="R289" s="15">
        <v>12376</v>
      </c>
      <c r="S289" s="15" t="s">
        <v>8</v>
      </c>
      <c r="T289" s="15" t="s">
        <v>8</v>
      </c>
      <c r="U289" s="18">
        <v>1629769</v>
      </c>
    </row>
    <row r="290" spans="1:21">
      <c r="A290" s="13">
        <v>2014</v>
      </c>
      <c r="B290" s="14" t="s">
        <v>9</v>
      </c>
      <c r="C290" s="14">
        <v>352012</v>
      </c>
      <c r="D290" s="14" t="s">
        <v>292</v>
      </c>
      <c r="E290" s="14" t="s">
        <v>293</v>
      </c>
      <c r="F290" s="15">
        <v>154030371</v>
      </c>
      <c r="G290" s="15">
        <v>153767240</v>
      </c>
      <c r="H290" s="15">
        <v>20649356</v>
      </c>
      <c r="I290" s="15">
        <v>10248556</v>
      </c>
      <c r="J290" s="15">
        <v>477985</v>
      </c>
      <c r="K290" s="15">
        <v>9922815</v>
      </c>
      <c r="L290" s="15">
        <v>23012430</v>
      </c>
      <c r="M290" s="15">
        <v>10244995</v>
      </c>
      <c r="N290" s="15">
        <v>676880</v>
      </c>
      <c r="O290" s="15">
        <v>12090555</v>
      </c>
      <c r="P290" s="15">
        <v>6794169</v>
      </c>
      <c r="Q290" s="15">
        <v>16464655</v>
      </c>
      <c r="R290" s="15">
        <v>254398</v>
      </c>
      <c r="S290" s="15">
        <v>23933</v>
      </c>
      <c r="T290" s="15">
        <v>318531</v>
      </c>
      <c r="U290" s="18">
        <v>3386811</v>
      </c>
    </row>
    <row r="291" spans="1:21">
      <c r="A291" s="13">
        <v>2014</v>
      </c>
      <c r="B291" s="14" t="s">
        <v>11</v>
      </c>
      <c r="C291" s="14">
        <v>352021</v>
      </c>
      <c r="D291" s="14" t="s">
        <v>292</v>
      </c>
      <c r="E291" s="14" t="s">
        <v>294</v>
      </c>
      <c r="F291" s="15">
        <v>75225309</v>
      </c>
      <c r="G291" s="15">
        <v>75451394</v>
      </c>
      <c r="H291" s="15">
        <v>11615423</v>
      </c>
      <c r="I291" s="15">
        <v>3342725</v>
      </c>
      <c r="J291" s="15">
        <v>472080</v>
      </c>
      <c r="K291" s="15">
        <v>7800618</v>
      </c>
      <c r="L291" s="15">
        <v>8769137</v>
      </c>
      <c r="M291" s="15">
        <v>3127440</v>
      </c>
      <c r="N291" s="15">
        <v>471939</v>
      </c>
      <c r="O291" s="15">
        <v>5169758</v>
      </c>
      <c r="P291" s="15">
        <v>5786608</v>
      </c>
      <c r="Q291" s="15">
        <v>9456805</v>
      </c>
      <c r="R291" s="15">
        <v>134649</v>
      </c>
      <c r="S291" s="15">
        <v>232044</v>
      </c>
      <c r="T291" s="15" t="s">
        <v>8</v>
      </c>
      <c r="U291" s="18">
        <v>2701018</v>
      </c>
    </row>
    <row r="292" spans="1:21">
      <c r="A292" s="13">
        <v>2014</v>
      </c>
      <c r="B292" s="14" t="s">
        <v>11</v>
      </c>
      <c r="C292" s="14">
        <v>352039</v>
      </c>
      <c r="D292" s="14" t="s">
        <v>292</v>
      </c>
      <c r="E292" s="14" t="s">
        <v>295</v>
      </c>
      <c r="F292" s="15">
        <v>95727070</v>
      </c>
      <c r="G292" s="15">
        <v>92722827</v>
      </c>
      <c r="H292" s="15">
        <v>20745942</v>
      </c>
      <c r="I292" s="15">
        <v>4034371</v>
      </c>
      <c r="J292" s="15">
        <v>4984983</v>
      </c>
      <c r="K292" s="15">
        <v>11726588</v>
      </c>
      <c r="L292" s="15">
        <v>17954718</v>
      </c>
      <c r="M292" s="15">
        <v>3663469</v>
      </c>
      <c r="N292" s="15">
        <v>4062753</v>
      </c>
      <c r="O292" s="15">
        <v>10228496</v>
      </c>
      <c r="P292" s="15">
        <v>12148780</v>
      </c>
      <c r="Q292" s="15">
        <v>9110305</v>
      </c>
      <c r="R292" s="15">
        <v>321718</v>
      </c>
      <c r="S292" s="15" t="s">
        <v>8</v>
      </c>
      <c r="T292" s="15" t="s">
        <v>8</v>
      </c>
      <c r="U292" s="18">
        <v>2481884</v>
      </c>
    </row>
    <row r="293" spans="1:21">
      <c r="A293" s="13">
        <v>2014</v>
      </c>
      <c r="B293" s="14" t="s">
        <v>11</v>
      </c>
      <c r="C293" s="14">
        <v>352063</v>
      </c>
      <c r="D293" s="14" t="s">
        <v>292</v>
      </c>
      <c r="E293" s="14" t="s">
        <v>296</v>
      </c>
      <c r="F293" s="15">
        <v>38661192</v>
      </c>
      <c r="G293" s="15">
        <v>38702869</v>
      </c>
      <c r="H293" s="15">
        <v>9949749</v>
      </c>
      <c r="I293" s="15">
        <v>5451837</v>
      </c>
      <c r="J293" s="15">
        <v>888254</v>
      </c>
      <c r="K293" s="15">
        <v>3609658</v>
      </c>
      <c r="L293" s="15">
        <v>9649676</v>
      </c>
      <c r="M293" s="15">
        <v>5458123</v>
      </c>
      <c r="N293" s="15">
        <v>887898</v>
      </c>
      <c r="O293" s="15">
        <v>3303655</v>
      </c>
      <c r="P293" s="15">
        <v>16035814</v>
      </c>
      <c r="Q293" s="15">
        <v>4998603</v>
      </c>
      <c r="R293" s="15">
        <v>39605</v>
      </c>
      <c r="S293" s="15" t="s">
        <v>8</v>
      </c>
      <c r="T293" s="15" t="s">
        <v>8</v>
      </c>
      <c r="U293" s="18">
        <v>1037951</v>
      </c>
    </row>
    <row r="294" spans="1:21">
      <c r="A294" s="13">
        <v>2014</v>
      </c>
      <c r="B294" s="14" t="s">
        <v>11</v>
      </c>
      <c r="C294" s="14">
        <v>352080</v>
      </c>
      <c r="D294" s="14" t="s">
        <v>292</v>
      </c>
      <c r="E294" s="14" t="s">
        <v>297</v>
      </c>
      <c r="F294" s="15">
        <v>54869799</v>
      </c>
      <c r="G294" s="15">
        <v>58047431</v>
      </c>
      <c r="H294" s="15">
        <v>15544807</v>
      </c>
      <c r="I294" s="15">
        <v>7652871</v>
      </c>
      <c r="J294" s="15">
        <v>3292497</v>
      </c>
      <c r="K294" s="15">
        <v>4599439</v>
      </c>
      <c r="L294" s="15">
        <v>14683824</v>
      </c>
      <c r="M294" s="15">
        <v>7684159</v>
      </c>
      <c r="N294" s="15">
        <v>2791684</v>
      </c>
      <c r="O294" s="15">
        <v>4207981</v>
      </c>
      <c r="P294" s="15">
        <v>46830699</v>
      </c>
      <c r="Q294" s="15">
        <v>8256448</v>
      </c>
      <c r="R294" s="15">
        <v>138285</v>
      </c>
      <c r="S294" s="15">
        <v>111827</v>
      </c>
      <c r="T294" s="15">
        <v>277900</v>
      </c>
      <c r="U294" s="18">
        <v>1692883</v>
      </c>
    </row>
    <row r="295" spans="1:21">
      <c r="A295" s="13">
        <v>2014</v>
      </c>
      <c r="B295" s="14" t="s">
        <v>11</v>
      </c>
      <c r="C295" s="14">
        <v>352152</v>
      </c>
      <c r="D295" s="14" t="s">
        <v>292</v>
      </c>
      <c r="E295" s="14" t="s">
        <v>298</v>
      </c>
      <c r="F295" s="15">
        <v>85630361</v>
      </c>
      <c r="G295" s="15">
        <v>82513731</v>
      </c>
      <c r="H295" s="15">
        <v>12519076</v>
      </c>
      <c r="I295" s="15">
        <v>5202230</v>
      </c>
      <c r="J295" s="15">
        <v>1274001</v>
      </c>
      <c r="K295" s="15">
        <v>6042845</v>
      </c>
      <c r="L295" s="15">
        <v>12707031</v>
      </c>
      <c r="M295" s="15">
        <v>5409764</v>
      </c>
      <c r="N295" s="15">
        <v>1273491</v>
      </c>
      <c r="O295" s="15">
        <v>6023776</v>
      </c>
      <c r="P295" s="15">
        <v>15279286</v>
      </c>
      <c r="Q295" s="15">
        <v>8853954</v>
      </c>
      <c r="R295" s="15">
        <v>241551</v>
      </c>
      <c r="S295" s="15" t="s">
        <v>8</v>
      </c>
      <c r="T295" s="15">
        <v>394463</v>
      </c>
      <c r="U295" s="18">
        <v>2676644</v>
      </c>
    </row>
    <row r="296" spans="1:21">
      <c r="A296" s="13">
        <v>2014</v>
      </c>
      <c r="B296" s="14" t="s">
        <v>11</v>
      </c>
      <c r="C296" s="14">
        <v>362018</v>
      </c>
      <c r="D296" s="14" t="s">
        <v>299</v>
      </c>
      <c r="E296" s="14" t="s">
        <v>300</v>
      </c>
      <c r="F296" s="15">
        <v>94558860</v>
      </c>
      <c r="G296" s="15">
        <v>92768250</v>
      </c>
      <c r="H296" s="15">
        <v>9199479</v>
      </c>
      <c r="I296" s="15">
        <v>4814569</v>
      </c>
      <c r="J296" s="15">
        <v>1494411</v>
      </c>
      <c r="K296" s="15">
        <v>2890499</v>
      </c>
      <c r="L296" s="15">
        <v>8481368</v>
      </c>
      <c r="M296" s="15">
        <v>4548934</v>
      </c>
      <c r="N296" s="15">
        <v>1486976</v>
      </c>
      <c r="O296" s="15">
        <v>2445458</v>
      </c>
      <c r="P296" s="15">
        <v>6786077</v>
      </c>
      <c r="Q296" s="15">
        <v>14170972</v>
      </c>
      <c r="R296" s="15">
        <v>114697</v>
      </c>
      <c r="S296" s="15">
        <v>478745</v>
      </c>
      <c r="T296" s="15">
        <v>1783291</v>
      </c>
      <c r="U296" s="18">
        <v>2497715</v>
      </c>
    </row>
    <row r="297" spans="1:21">
      <c r="A297" s="13">
        <v>2014</v>
      </c>
      <c r="B297" s="14" t="s">
        <v>9</v>
      </c>
      <c r="C297" s="14">
        <v>372013</v>
      </c>
      <c r="D297" s="14" t="s">
        <v>415</v>
      </c>
      <c r="E297" s="14" t="s">
        <v>416</v>
      </c>
      <c r="F297" s="15">
        <v>152639334</v>
      </c>
      <c r="G297" s="15">
        <v>148226542</v>
      </c>
      <c r="H297" s="15">
        <v>25174844</v>
      </c>
      <c r="I297" s="15">
        <v>14063386</v>
      </c>
      <c r="J297" s="15">
        <v>1943908</v>
      </c>
      <c r="K297" s="15">
        <v>9167550</v>
      </c>
      <c r="L297" s="15">
        <v>22968034</v>
      </c>
      <c r="M297" s="15">
        <v>13544433</v>
      </c>
      <c r="N297" s="15">
        <v>1941481</v>
      </c>
      <c r="O297" s="15">
        <v>7482120</v>
      </c>
      <c r="P297" s="15">
        <v>37169636</v>
      </c>
      <c r="Q297" s="15">
        <v>21249216</v>
      </c>
      <c r="R297" s="15">
        <v>281065</v>
      </c>
      <c r="S297" s="15" t="s">
        <v>8</v>
      </c>
      <c r="T297" s="15">
        <v>1515914</v>
      </c>
      <c r="U297" s="18">
        <v>4215480</v>
      </c>
    </row>
    <row r="298" spans="1:21">
      <c r="A298" s="13">
        <v>2014</v>
      </c>
      <c r="B298" s="14" t="s">
        <v>11</v>
      </c>
      <c r="C298" s="14">
        <v>372021</v>
      </c>
      <c r="D298" s="14" t="s">
        <v>415</v>
      </c>
      <c r="E298" s="14" t="s">
        <v>417</v>
      </c>
      <c r="F298" s="15">
        <v>53647336</v>
      </c>
      <c r="G298" s="15">
        <v>47320611</v>
      </c>
      <c r="H298" s="15">
        <v>12531895</v>
      </c>
      <c r="I298" s="15">
        <v>4448651</v>
      </c>
      <c r="J298" s="15">
        <v>20223</v>
      </c>
      <c r="K298" s="15">
        <v>8063021</v>
      </c>
      <c r="L298" s="15">
        <v>11198663</v>
      </c>
      <c r="M298" s="15">
        <v>3639902</v>
      </c>
      <c r="N298" s="15">
        <v>20177</v>
      </c>
      <c r="O298" s="15">
        <v>7538584</v>
      </c>
      <c r="P298" s="15">
        <v>3781711</v>
      </c>
      <c r="Q298" s="15">
        <v>4536884</v>
      </c>
      <c r="R298" s="15">
        <v>124808</v>
      </c>
      <c r="S298" s="15" t="s">
        <v>8</v>
      </c>
      <c r="T298" s="15" t="s">
        <v>8</v>
      </c>
      <c r="U298" s="18">
        <v>748000</v>
      </c>
    </row>
    <row r="299" spans="1:21">
      <c r="A299" s="13">
        <v>2014</v>
      </c>
      <c r="B299" s="14" t="s">
        <v>9</v>
      </c>
      <c r="C299" s="14">
        <v>382019</v>
      </c>
      <c r="D299" s="14" t="s">
        <v>301</v>
      </c>
      <c r="E299" s="14" t="s">
        <v>302</v>
      </c>
      <c r="F299" s="15">
        <v>173659355</v>
      </c>
      <c r="G299" s="15">
        <v>173308864</v>
      </c>
      <c r="H299" s="15">
        <v>49697310</v>
      </c>
      <c r="I299" s="15">
        <v>19500000</v>
      </c>
      <c r="J299" s="15">
        <v>7650000</v>
      </c>
      <c r="K299" s="15">
        <v>22547310</v>
      </c>
      <c r="L299" s="15">
        <v>48192829</v>
      </c>
      <c r="M299" s="15">
        <v>19500000</v>
      </c>
      <c r="N299" s="15">
        <v>7050000</v>
      </c>
      <c r="O299" s="15">
        <v>21642829</v>
      </c>
      <c r="P299" s="15">
        <v>42179141</v>
      </c>
      <c r="Q299" s="15">
        <v>23422059</v>
      </c>
      <c r="R299" s="15">
        <v>729929</v>
      </c>
      <c r="S299" s="15">
        <v>20852</v>
      </c>
      <c r="T299" s="15" t="s">
        <v>8</v>
      </c>
      <c r="U299" s="18">
        <v>5534781</v>
      </c>
    </row>
    <row r="300" spans="1:21">
      <c r="A300" s="13">
        <v>2014</v>
      </c>
      <c r="B300" s="14" t="s">
        <v>11</v>
      </c>
      <c r="C300" s="14">
        <v>382027</v>
      </c>
      <c r="D300" s="14" t="s">
        <v>301</v>
      </c>
      <c r="E300" s="14" t="s">
        <v>303</v>
      </c>
      <c r="F300" s="15">
        <v>90187186</v>
      </c>
      <c r="G300" s="15">
        <v>87079866</v>
      </c>
      <c r="H300" s="15">
        <v>28579459</v>
      </c>
      <c r="I300" s="15">
        <v>12887039</v>
      </c>
      <c r="J300" s="15">
        <v>6006415</v>
      </c>
      <c r="K300" s="15">
        <v>9686005</v>
      </c>
      <c r="L300" s="15">
        <v>28445347</v>
      </c>
      <c r="M300" s="15">
        <v>13320295</v>
      </c>
      <c r="N300" s="15">
        <v>5504700</v>
      </c>
      <c r="O300" s="15">
        <v>9620352</v>
      </c>
      <c r="P300" s="15">
        <v>34880720</v>
      </c>
      <c r="Q300" s="15">
        <v>11024909</v>
      </c>
      <c r="R300" s="15">
        <v>727762</v>
      </c>
      <c r="S300" s="15">
        <v>43992</v>
      </c>
      <c r="T300" s="15" t="s">
        <v>8</v>
      </c>
      <c r="U300" s="18">
        <v>3284284</v>
      </c>
    </row>
    <row r="301" spans="1:21">
      <c r="A301" s="13">
        <v>2014</v>
      </c>
      <c r="B301" s="14" t="s">
        <v>11</v>
      </c>
      <c r="C301" s="14">
        <v>382051</v>
      </c>
      <c r="D301" s="14" t="s">
        <v>301</v>
      </c>
      <c r="E301" s="14" t="s">
        <v>304</v>
      </c>
      <c r="F301" s="15">
        <v>47910037</v>
      </c>
      <c r="G301" s="15">
        <v>47776886</v>
      </c>
      <c r="H301" s="15">
        <v>12090094</v>
      </c>
      <c r="I301" s="15">
        <v>5028003</v>
      </c>
      <c r="J301" s="15">
        <v>540872</v>
      </c>
      <c r="K301" s="15">
        <v>6521219</v>
      </c>
      <c r="L301" s="15">
        <v>12928379</v>
      </c>
      <c r="M301" s="15">
        <v>5702003</v>
      </c>
      <c r="N301" s="15">
        <v>664770</v>
      </c>
      <c r="O301" s="15">
        <v>6561606</v>
      </c>
      <c r="P301" s="15">
        <v>4924646</v>
      </c>
      <c r="Q301" s="15">
        <v>7160124</v>
      </c>
      <c r="R301" s="15">
        <v>20825</v>
      </c>
      <c r="S301" s="15">
        <v>85875</v>
      </c>
      <c r="T301" s="15" t="s">
        <v>8</v>
      </c>
      <c r="U301" s="18">
        <v>1832005</v>
      </c>
    </row>
    <row r="302" spans="1:21">
      <c r="A302" s="13">
        <v>2014</v>
      </c>
      <c r="B302" s="14" t="s">
        <v>11</v>
      </c>
      <c r="C302" s="14">
        <v>382060</v>
      </c>
      <c r="D302" s="14" t="s">
        <v>301</v>
      </c>
      <c r="E302" s="14" t="s">
        <v>305</v>
      </c>
      <c r="F302" s="15">
        <v>46588665</v>
      </c>
      <c r="G302" s="15">
        <v>44911710</v>
      </c>
      <c r="H302" s="15">
        <v>8343032</v>
      </c>
      <c r="I302" s="15">
        <v>4960738</v>
      </c>
      <c r="J302" s="15">
        <v>61049</v>
      </c>
      <c r="K302" s="15">
        <v>3321245</v>
      </c>
      <c r="L302" s="15">
        <v>9236655</v>
      </c>
      <c r="M302" s="15">
        <v>5632646</v>
      </c>
      <c r="N302" s="15">
        <v>60955</v>
      </c>
      <c r="O302" s="15">
        <v>3543054</v>
      </c>
      <c r="P302" s="15">
        <v>1027869</v>
      </c>
      <c r="Q302" s="15">
        <v>6241657</v>
      </c>
      <c r="R302" s="15">
        <v>65163</v>
      </c>
      <c r="S302" s="15" t="s">
        <v>8</v>
      </c>
      <c r="T302" s="15">
        <v>486322</v>
      </c>
      <c r="U302" s="18">
        <v>1452786</v>
      </c>
    </row>
    <row r="303" spans="1:21">
      <c r="A303" s="13">
        <v>2014</v>
      </c>
      <c r="B303" s="14" t="s">
        <v>9</v>
      </c>
      <c r="C303" s="14">
        <v>392014</v>
      </c>
      <c r="D303" s="14" t="s">
        <v>306</v>
      </c>
      <c r="E303" s="14" t="s">
        <v>307</v>
      </c>
      <c r="F303" s="15">
        <v>196407121</v>
      </c>
      <c r="G303" s="15">
        <v>202533376</v>
      </c>
      <c r="H303" s="15">
        <v>14472841</v>
      </c>
      <c r="I303" s="15">
        <v>3036772</v>
      </c>
      <c r="J303" s="15">
        <v>2349577</v>
      </c>
      <c r="K303" s="15">
        <v>9086492</v>
      </c>
      <c r="L303" s="15">
        <v>14824911</v>
      </c>
      <c r="M303" s="15">
        <v>2636041</v>
      </c>
      <c r="N303" s="15">
        <v>2345041</v>
      </c>
      <c r="O303" s="15">
        <v>9843829</v>
      </c>
      <c r="P303" s="15">
        <v>5895426</v>
      </c>
      <c r="Q303" s="15">
        <v>18797124</v>
      </c>
      <c r="R303" s="15">
        <v>239208</v>
      </c>
      <c r="S303" s="15" t="s">
        <v>8</v>
      </c>
      <c r="T303" s="15">
        <v>2016909</v>
      </c>
      <c r="U303" s="18">
        <v>4123793</v>
      </c>
    </row>
    <row r="304" spans="1:21">
      <c r="A304" s="13">
        <v>2014</v>
      </c>
      <c r="B304" s="14" t="s">
        <v>5</v>
      </c>
      <c r="C304" s="14">
        <v>401005</v>
      </c>
      <c r="D304" s="14" t="s">
        <v>315</v>
      </c>
      <c r="E304" s="14" t="s">
        <v>316</v>
      </c>
      <c r="F304" s="15">
        <v>921431947</v>
      </c>
      <c r="G304" s="15">
        <v>904068874</v>
      </c>
      <c r="H304" s="15">
        <v>38974017</v>
      </c>
      <c r="I304" s="15">
        <v>10127974</v>
      </c>
      <c r="J304" s="15">
        <v>12113011</v>
      </c>
      <c r="K304" s="15">
        <v>16733032</v>
      </c>
      <c r="L304" s="15">
        <v>38522201</v>
      </c>
      <c r="M304" s="15">
        <v>9404974</v>
      </c>
      <c r="N304" s="15">
        <v>12252401</v>
      </c>
      <c r="O304" s="15">
        <v>16864826</v>
      </c>
      <c r="P304" s="15">
        <v>52173223</v>
      </c>
      <c r="Q304" s="15">
        <v>53922755</v>
      </c>
      <c r="R304" s="15">
        <v>161574</v>
      </c>
      <c r="S304" s="15">
        <v>391937</v>
      </c>
      <c r="T304" s="15">
        <v>3536768</v>
      </c>
      <c r="U304" s="18">
        <v>7076510</v>
      </c>
    </row>
    <row r="305" spans="1:21">
      <c r="A305" s="13">
        <v>2014</v>
      </c>
      <c r="B305" s="14" t="s">
        <v>5</v>
      </c>
      <c r="C305" s="14">
        <v>401307</v>
      </c>
      <c r="D305" s="14" t="s">
        <v>315</v>
      </c>
      <c r="E305" s="14" t="s">
        <v>317</v>
      </c>
      <c r="F305" s="15">
        <v>1246108029</v>
      </c>
      <c r="G305" s="15">
        <v>1254863520</v>
      </c>
      <c r="H305" s="15">
        <v>43136820</v>
      </c>
      <c r="I305" s="15">
        <v>19976427</v>
      </c>
      <c r="J305" s="15">
        <v>5208171</v>
      </c>
      <c r="K305" s="15">
        <v>17952222</v>
      </c>
      <c r="L305" s="15">
        <v>44640186</v>
      </c>
      <c r="M305" s="15">
        <v>19843529</v>
      </c>
      <c r="N305" s="15">
        <v>5157626</v>
      </c>
      <c r="O305" s="15">
        <v>19639031</v>
      </c>
      <c r="P305" s="15">
        <v>159173369</v>
      </c>
      <c r="Q305" s="15">
        <v>90010438</v>
      </c>
      <c r="R305" s="15">
        <v>3070282</v>
      </c>
      <c r="S305" s="15">
        <v>16684440</v>
      </c>
      <c r="T305" s="15" t="s">
        <v>8</v>
      </c>
      <c r="U305" s="18">
        <v>21739554</v>
      </c>
    </row>
    <row r="306" spans="1:21">
      <c r="A306" s="13">
        <v>2014</v>
      </c>
      <c r="B306" s="14" t="s">
        <v>11</v>
      </c>
      <c r="C306" s="14">
        <v>402028</v>
      </c>
      <c r="D306" s="14" t="s">
        <v>315</v>
      </c>
      <c r="E306" s="14" t="s">
        <v>318</v>
      </c>
      <c r="F306" s="15">
        <v>47743587</v>
      </c>
      <c r="G306" s="15">
        <v>47082566</v>
      </c>
      <c r="H306" s="15">
        <v>5152469</v>
      </c>
      <c r="I306" s="15">
        <v>2082198</v>
      </c>
      <c r="J306" s="15" t="s">
        <v>8</v>
      </c>
      <c r="K306" s="15">
        <v>3070271</v>
      </c>
      <c r="L306" s="15">
        <v>4696842</v>
      </c>
      <c r="M306" s="15">
        <v>1466287</v>
      </c>
      <c r="N306" s="15" t="s">
        <v>8</v>
      </c>
      <c r="O306" s="15">
        <v>3230555</v>
      </c>
      <c r="P306" s="15">
        <v>3742447</v>
      </c>
      <c r="Q306" s="15">
        <v>7291756</v>
      </c>
      <c r="R306" s="15">
        <v>213426</v>
      </c>
      <c r="S306" s="15" t="s">
        <v>8</v>
      </c>
      <c r="T306" s="15" t="s">
        <v>8</v>
      </c>
      <c r="U306" s="18">
        <v>1471036</v>
      </c>
    </row>
    <row r="307" spans="1:21">
      <c r="A307" s="13">
        <v>2014</v>
      </c>
      <c r="B307" s="14" t="s">
        <v>9</v>
      </c>
      <c r="C307" s="14">
        <v>402036</v>
      </c>
      <c r="D307" s="14" t="s">
        <v>315</v>
      </c>
      <c r="E307" s="14" t="s">
        <v>319</v>
      </c>
      <c r="F307" s="15">
        <v>131845040</v>
      </c>
      <c r="G307" s="15">
        <v>126983867</v>
      </c>
      <c r="H307" s="15">
        <v>21731159</v>
      </c>
      <c r="I307" s="15">
        <v>7461845</v>
      </c>
      <c r="J307" s="15">
        <v>2302865</v>
      </c>
      <c r="K307" s="15">
        <v>11966449</v>
      </c>
      <c r="L307" s="15">
        <v>25103110</v>
      </c>
      <c r="M307" s="15">
        <v>7436857</v>
      </c>
      <c r="N307" s="15">
        <v>2297492</v>
      </c>
      <c r="O307" s="15">
        <v>15368761</v>
      </c>
      <c r="P307" s="15">
        <v>41182898</v>
      </c>
      <c r="Q307" s="15">
        <v>12683715</v>
      </c>
      <c r="R307" s="15">
        <v>156563</v>
      </c>
      <c r="S307" s="15" t="s">
        <v>8</v>
      </c>
      <c r="T307" s="15" t="s">
        <v>8</v>
      </c>
      <c r="U307" s="18">
        <v>1568891</v>
      </c>
    </row>
    <row r="308" spans="1:21">
      <c r="A308" s="13">
        <v>2014</v>
      </c>
      <c r="B308" s="14" t="s">
        <v>11</v>
      </c>
      <c r="C308" s="14">
        <v>402052</v>
      </c>
      <c r="D308" s="14" t="s">
        <v>315</v>
      </c>
      <c r="E308" s="14" t="s">
        <v>320</v>
      </c>
      <c r="F308" s="15">
        <v>61210899</v>
      </c>
      <c r="G308" s="15">
        <v>55740768</v>
      </c>
      <c r="H308" s="15">
        <v>21815659</v>
      </c>
      <c r="I308" s="15">
        <v>8260325</v>
      </c>
      <c r="J308" s="15">
        <v>6062001</v>
      </c>
      <c r="K308" s="15">
        <v>7493333</v>
      </c>
      <c r="L308" s="15">
        <v>21155980</v>
      </c>
      <c r="M308" s="15">
        <v>7325173</v>
      </c>
      <c r="N308" s="15">
        <v>5458449</v>
      </c>
      <c r="O308" s="15">
        <v>8372358</v>
      </c>
      <c r="P308" s="15">
        <v>8186268</v>
      </c>
      <c r="Q308" s="15">
        <v>7453392</v>
      </c>
      <c r="R308" s="15">
        <v>589902</v>
      </c>
      <c r="S308" s="15" t="s">
        <v>8</v>
      </c>
      <c r="T308" s="15">
        <v>967905</v>
      </c>
      <c r="U308" s="18">
        <v>525293</v>
      </c>
    </row>
    <row r="309" spans="1:21">
      <c r="A309" s="13">
        <v>2014</v>
      </c>
      <c r="B309" s="14" t="s">
        <v>11</v>
      </c>
      <c r="C309" s="14">
        <v>402176</v>
      </c>
      <c r="D309" s="14" t="s">
        <v>315</v>
      </c>
      <c r="E309" s="14" t="s">
        <v>321</v>
      </c>
      <c r="F309" s="15">
        <v>28767396</v>
      </c>
      <c r="G309" s="15">
        <v>29411394</v>
      </c>
      <c r="H309" s="15">
        <v>8011237</v>
      </c>
      <c r="I309" s="15">
        <v>2854296</v>
      </c>
      <c r="J309" s="15">
        <v>448646</v>
      </c>
      <c r="K309" s="15">
        <v>4708295</v>
      </c>
      <c r="L309" s="15">
        <v>7691464</v>
      </c>
      <c r="M309" s="15">
        <v>2853829</v>
      </c>
      <c r="N309" s="15">
        <v>434864</v>
      </c>
      <c r="O309" s="15">
        <v>4402771</v>
      </c>
      <c r="P309" s="15">
        <v>7939544</v>
      </c>
      <c r="Q309" s="15">
        <v>3624189</v>
      </c>
      <c r="R309" s="15">
        <v>77749</v>
      </c>
      <c r="S309" s="15" t="s">
        <v>8</v>
      </c>
      <c r="T309" s="15" t="s">
        <v>8</v>
      </c>
      <c r="U309" s="18">
        <v>901847</v>
      </c>
    </row>
    <row r="310" spans="1:21">
      <c r="A310" s="13">
        <v>2014</v>
      </c>
      <c r="B310" s="14" t="s">
        <v>11</v>
      </c>
      <c r="C310" s="14">
        <v>402184</v>
      </c>
      <c r="D310" s="14" t="s">
        <v>315</v>
      </c>
      <c r="E310" s="14" t="s">
        <v>322</v>
      </c>
      <c r="F310" s="15">
        <v>27358843</v>
      </c>
      <c r="G310" s="15">
        <v>26968364</v>
      </c>
      <c r="H310" s="15">
        <v>7290721</v>
      </c>
      <c r="I310" s="15">
        <v>1809457</v>
      </c>
      <c r="J310" s="15" t="s">
        <v>8</v>
      </c>
      <c r="K310" s="15">
        <v>5481264</v>
      </c>
      <c r="L310" s="15">
        <v>7149495</v>
      </c>
      <c r="M310" s="15">
        <v>1572585</v>
      </c>
      <c r="N310" s="15" t="s">
        <v>8</v>
      </c>
      <c r="O310" s="15">
        <v>5576910</v>
      </c>
      <c r="P310" s="15">
        <v>8474465</v>
      </c>
      <c r="Q310" s="15">
        <v>3711710</v>
      </c>
      <c r="R310" s="15">
        <v>98562</v>
      </c>
      <c r="S310" s="15" t="s">
        <v>8</v>
      </c>
      <c r="T310" s="15" t="s">
        <v>8</v>
      </c>
      <c r="U310" s="18">
        <v>476460</v>
      </c>
    </row>
    <row r="311" spans="1:21">
      <c r="A311" s="13">
        <v>2014</v>
      </c>
      <c r="B311" s="14" t="s">
        <v>22</v>
      </c>
      <c r="C311" s="14">
        <v>412015</v>
      </c>
      <c r="D311" s="14" t="s">
        <v>308</v>
      </c>
      <c r="E311" s="14" t="s">
        <v>309</v>
      </c>
      <c r="F311" s="15">
        <v>91643280</v>
      </c>
      <c r="G311" s="15">
        <v>89902696</v>
      </c>
      <c r="H311" s="15">
        <v>29208304</v>
      </c>
      <c r="I311" s="15">
        <v>11003872</v>
      </c>
      <c r="J311" s="15">
        <v>6719819</v>
      </c>
      <c r="K311" s="15">
        <v>11484613</v>
      </c>
      <c r="L311" s="15">
        <v>28152357</v>
      </c>
      <c r="M311" s="15">
        <v>9842763</v>
      </c>
      <c r="N311" s="15">
        <v>6591215</v>
      </c>
      <c r="O311" s="15">
        <v>11718379</v>
      </c>
      <c r="P311" s="15">
        <v>7784911</v>
      </c>
      <c r="Q311" s="15">
        <v>11309690</v>
      </c>
      <c r="R311" s="15">
        <v>87059</v>
      </c>
      <c r="S311" s="15">
        <v>338721</v>
      </c>
      <c r="T311" s="15">
        <v>338234</v>
      </c>
      <c r="U311" s="18">
        <v>2720359</v>
      </c>
    </row>
    <row r="312" spans="1:21">
      <c r="A312" s="13">
        <v>2014</v>
      </c>
      <c r="B312" s="14" t="s">
        <v>11</v>
      </c>
      <c r="C312" s="14">
        <v>412023</v>
      </c>
      <c r="D312" s="14" t="s">
        <v>308</v>
      </c>
      <c r="E312" s="14" t="s">
        <v>310</v>
      </c>
      <c r="F312" s="15">
        <v>78227980</v>
      </c>
      <c r="G312" s="15">
        <v>79116384</v>
      </c>
      <c r="H312" s="15">
        <v>15275751</v>
      </c>
      <c r="I312" s="15">
        <v>3213181</v>
      </c>
      <c r="J312" s="15">
        <v>1057445</v>
      </c>
      <c r="K312" s="15">
        <v>11005125</v>
      </c>
      <c r="L312" s="15">
        <v>14487716</v>
      </c>
      <c r="M312" s="15">
        <v>2999537</v>
      </c>
      <c r="N312" s="15">
        <v>810070</v>
      </c>
      <c r="O312" s="15">
        <v>10678109</v>
      </c>
      <c r="P312" s="15">
        <v>11968487</v>
      </c>
      <c r="Q312" s="15">
        <v>8488379</v>
      </c>
      <c r="R312" s="15">
        <v>211998</v>
      </c>
      <c r="S312" s="15" t="s">
        <v>8</v>
      </c>
      <c r="T312" s="15">
        <v>168694</v>
      </c>
      <c r="U312" s="18">
        <v>2558452</v>
      </c>
    </row>
    <row r="313" spans="1:21">
      <c r="A313" s="13">
        <v>2014</v>
      </c>
      <c r="B313" s="14" t="s">
        <v>9</v>
      </c>
      <c r="C313" s="14">
        <v>422011</v>
      </c>
      <c r="D313" s="14" t="s">
        <v>311</v>
      </c>
      <c r="E313" s="14" t="s">
        <v>312</v>
      </c>
      <c r="F313" s="15">
        <v>249631626</v>
      </c>
      <c r="G313" s="15">
        <v>241239469</v>
      </c>
      <c r="H313" s="15">
        <v>41909168</v>
      </c>
      <c r="I313" s="15">
        <v>7990327</v>
      </c>
      <c r="J313" s="15">
        <v>7185927</v>
      </c>
      <c r="K313" s="15">
        <v>26732914</v>
      </c>
      <c r="L313" s="15">
        <v>37547657</v>
      </c>
      <c r="M313" s="15">
        <v>6261799</v>
      </c>
      <c r="N313" s="15">
        <v>5780487</v>
      </c>
      <c r="O313" s="15">
        <v>25505371</v>
      </c>
      <c r="P313" s="15">
        <v>38994357</v>
      </c>
      <c r="Q313" s="15">
        <v>25887308</v>
      </c>
      <c r="R313" s="15">
        <v>1334308</v>
      </c>
      <c r="S313" s="15" t="s">
        <v>8</v>
      </c>
      <c r="T313" s="15" t="s">
        <v>8</v>
      </c>
      <c r="U313" s="18">
        <v>5055267</v>
      </c>
    </row>
    <row r="314" spans="1:21">
      <c r="A314" s="13">
        <v>2014</v>
      </c>
      <c r="B314" s="14" t="s">
        <v>22</v>
      </c>
      <c r="C314" s="14">
        <v>422029</v>
      </c>
      <c r="D314" s="14" t="s">
        <v>311</v>
      </c>
      <c r="E314" s="14" t="s">
        <v>313</v>
      </c>
      <c r="F314" s="15">
        <v>114719500</v>
      </c>
      <c r="G314" s="15">
        <v>117232602</v>
      </c>
      <c r="H314" s="15">
        <v>20859269</v>
      </c>
      <c r="I314" s="15">
        <v>4624430</v>
      </c>
      <c r="J314" s="15">
        <v>4043832</v>
      </c>
      <c r="K314" s="15">
        <v>12191007</v>
      </c>
      <c r="L314" s="15">
        <v>21048274</v>
      </c>
      <c r="M314" s="15">
        <v>5251411</v>
      </c>
      <c r="N314" s="15">
        <v>4025746</v>
      </c>
      <c r="O314" s="15">
        <v>11771117</v>
      </c>
      <c r="P314" s="15">
        <v>3975167</v>
      </c>
      <c r="Q314" s="15">
        <v>13442103</v>
      </c>
      <c r="R314" s="15">
        <v>643958</v>
      </c>
      <c r="S314" s="15">
        <v>16439</v>
      </c>
      <c r="T314" s="15">
        <v>799455</v>
      </c>
      <c r="U314" s="18">
        <v>1855958</v>
      </c>
    </row>
    <row r="315" spans="1:21">
      <c r="A315" s="13">
        <v>2014</v>
      </c>
      <c r="B315" s="14" t="s">
        <v>11</v>
      </c>
      <c r="C315" s="14">
        <v>422045</v>
      </c>
      <c r="D315" s="14" t="s">
        <v>311</v>
      </c>
      <c r="E315" s="14" t="s">
        <v>314</v>
      </c>
      <c r="F315" s="15">
        <v>64443846</v>
      </c>
      <c r="G315" s="15">
        <v>67723728</v>
      </c>
      <c r="H315" s="15">
        <v>22511675</v>
      </c>
      <c r="I315" s="15">
        <v>2179359</v>
      </c>
      <c r="J315" s="15">
        <v>3515126</v>
      </c>
      <c r="K315" s="15">
        <v>16817190</v>
      </c>
      <c r="L315" s="15">
        <v>23184788</v>
      </c>
      <c r="M315" s="15">
        <v>2178849</v>
      </c>
      <c r="N315" s="15">
        <v>2512496</v>
      </c>
      <c r="O315" s="15">
        <v>18493443</v>
      </c>
      <c r="P315" s="15">
        <v>2719956</v>
      </c>
      <c r="Q315" s="15">
        <v>7488665</v>
      </c>
      <c r="R315" s="15">
        <v>343138</v>
      </c>
      <c r="S315" s="15" t="s">
        <v>8</v>
      </c>
      <c r="T315" s="15" t="s">
        <v>8</v>
      </c>
      <c r="U315" s="18">
        <v>1907278</v>
      </c>
    </row>
    <row r="316" spans="1:21">
      <c r="A316" s="13">
        <v>2014</v>
      </c>
      <c r="B316" s="14" t="s">
        <v>5</v>
      </c>
      <c r="C316" s="14">
        <v>431001</v>
      </c>
      <c r="D316" s="14" t="s">
        <v>436</v>
      </c>
      <c r="E316" s="14" t="s">
        <v>437</v>
      </c>
      <c r="F316" s="15">
        <v>349664458</v>
      </c>
      <c r="G316" s="15">
        <v>333891208</v>
      </c>
      <c r="H316" s="15">
        <v>13770207</v>
      </c>
      <c r="I316" s="15">
        <v>10057550</v>
      </c>
      <c r="J316" s="15">
        <v>687197</v>
      </c>
      <c r="K316" s="15">
        <v>3025460</v>
      </c>
      <c r="L316" s="15">
        <v>18234622</v>
      </c>
      <c r="M316" s="15">
        <v>10041913</v>
      </c>
      <c r="N316" s="15">
        <v>687197</v>
      </c>
      <c r="O316" s="15">
        <v>7505512</v>
      </c>
      <c r="P316" s="15">
        <v>63484380</v>
      </c>
      <c r="Q316" s="15">
        <v>35490342</v>
      </c>
      <c r="R316" s="15">
        <v>232272</v>
      </c>
      <c r="S316" s="15">
        <v>1387100</v>
      </c>
      <c r="T316" s="15">
        <v>1647000</v>
      </c>
      <c r="U316" s="18">
        <v>6716240</v>
      </c>
    </row>
    <row r="317" spans="1:21">
      <c r="A317" s="13">
        <v>2014</v>
      </c>
      <c r="B317" s="14" t="s">
        <v>11</v>
      </c>
      <c r="C317" s="14">
        <v>432024</v>
      </c>
      <c r="D317" s="14" t="s">
        <v>436</v>
      </c>
      <c r="E317" s="14" t="s">
        <v>438</v>
      </c>
      <c r="F317" s="15">
        <v>61335148</v>
      </c>
      <c r="G317" s="15">
        <v>61540760</v>
      </c>
      <c r="H317" s="15">
        <v>10615221</v>
      </c>
      <c r="I317" s="15">
        <v>3517035</v>
      </c>
      <c r="J317" s="15">
        <v>702533</v>
      </c>
      <c r="K317" s="15">
        <v>6395653</v>
      </c>
      <c r="L317" s="15">
        <v>10342491</v>
      </c>
      <c r="M317" s="15">
        <v>3515267</v>
      </c>
      <c r="N317" s="15">
        <v>702000</v>
      </c>
      <c r="O317" s="15">
        <v>6125224</v>
      </c>
      <c r="P317" s="15">
        <v>23551063</v>
      </c>
      <c r="Q317" s="15">
        <v>7430498</v>
      </c>
      <c r="R317" s="15">
        <v>40974</v>
      </c>
      <c r="S317" s="15" t="s">
        <v>8</v>
      </c>
      <c r="T317" s="15">
        <v>153142</v>
      </c>
      <c r="U317" s="18">
        <v>1795010</v>
      </c>
    </row>
    <row r="318" spans="1:21">
      <c r="A318" s="13">
        <v>2014</v>
      </c>
      <c r="B318" s="14" t="s">
        <v>9</v>
      </c>
      <c r="C318" s="14">
        <v>442011</v>
      </c>
      <c r="D318" s="14" t="s">
        <v>439</v>
      </c>
      <c r="E318" s="14" t="s">
        <v>440</v>
      </c>
      <c r="F318" s="15">
        <v>182426210</v>
      </c>
      <c r="G318" s="15">
        <v>185974792</v>
      </c>
      <c r="H318" s="15">
        <v>25154989</v>
      </c>
      <c r="I318" s="15">
        <v>8984476</v>
      </c>
      <c r="J318" s="15">
        <v>4656840</v>
      </c>
      <c r="K318" s="15">
        <v>11513673</v>
      </c>
      <c r="L318" s="15">
        <v>23645643</v>
      </c>
      <c r="M318" s="15">
        <v>8456116</v>
      </c>
      <c r="N318" s="15">
        <v>4142929</v>
      </c>
      <c r="O318" s="15">
        <v>11046598</v>
      </c>
      <c r="P318" s="15">
        <v>26896623</v>
      </c>
      <c r="Q318" s="15">
        <v>18322554</v>
      </c>
      <c r="R318" s="15">
        <v>399657</v>
      </c>
      <c r="S318" s="15" t="s">
        <v>8</v>
      </c>
      <c r="T318" s="15" t="s">
        <v>8</v>
      </c>
      <c r="U318" s="18">
        <v>4509912</v>
      </c>
    </row>
    <row r="319" spans="1:21">
      <c r="A319" s="13">
        <v>2014</v>
      </c>
      <c r="B319" s="14" t="s">
        <v>11</v>
      </c>
      <c r="C319" s="14">
        <v>442020</v>
      </c>
      <c r="D319" s="14" t="s">
        <v>439</v>
      </c>
      <c r="E319" s="14" t="s">
        <v>441</v>
      </c>
      <c r="F319" s="15">
        <v>32762468</v>
      </c>
      <c r="G319" s="15">
        <v>32077449</v>
      </c>
      <c r="H319" s="15">
        <v>11235428</v>
      </c>
      <c r="I319" s="15">
        <v>7901761</v>
      </c>
      <c r="J319" s="15">
        <v>1262545</v>
      </c>
      <c r="K319" s="15">
        <v>2071122</v>
      </c>
      <c r="L319" s="15">
        <v>10699699</v>
      </c>
      <c r="M319" s="15">
        <v>7531277</v>
      </c>
      <c r="N319" s="15">
        <v>1260524</v>
      </c>
      <c r="O319" s="15">
        <v>1907898</v>
      </c>
      <c r="P319" s="15">
        <v>4971701</v>
      </c>
      <c r="Q319" s="15">
        <v>5147762</v>
      </c>
      <c r="R319" s="15">
        <v>17772</v>
      </c>
      <c r="S319" s="15" t="s">
        <v>8</v>
      </c>
      <c r="T319" s="15" t="s">
        <v>8</v>
      </c>
      <c r="U319" s="18">
        <v>241565</v>
      </c>
    </row>
    <row r="320" spans="1:21">
      <c r="A320" s="13">
        <v>2014</v>
      </c>
      <c r="B320" s="14" t="s">
        <v>9</v>
      </c>
      <c r="C320" s="14">
        <v>452017</v>
      </c>
      <c r="D320" s="14" t="s">
        <v>442</v>
      </c>
      <c r="E320" s="14" t="s">
        <v>443</v>
      </c>
      <c r="F320" s="15">
        <v>199364342</v>
      </c>
      <c r="G320" s="15">
        <v>202835049</v>
      </c>
      <c r="H320" s="15">
        <v>30886831</v>
      </c>
      <c r="I320" s="15">
        <v>9717000</v>
      </c>
      <c r="J320" s="15">
        <v>7209589</v>
      </c>
      <c r="K320" s="15">
        <v>13960242</v>
      </c>
      <c r="L320" s="15">
        <v>31605025</v>
      </c>
      <c r="M320" s="15">
        <v>11411179</v>
      </c>
      <c r="N320" s="15">
        <v>6605670</v>
      </c>
      <c r="O320" s="15">
        <v>13588176</v>
      </c>
      <c r="P320" s="15">
        <v>22799632</v>
      </c>
      <c r="Q320" s="15">
        <v>19153772</v>
      </c>
      <c r="R320" s="15">
        <v>188327</v>
      </c>
      <c r="S320" s="15" t="s">
        <v>8</v>
      </c>
      <c r="T320" s="15">
        <v>269614</v>
      </c>
      <c r="U320" s="18">
        <v>5644145</v>
      </c>
    </row>
    <row r="321" spans="1:31">
      <c r="A321" s="13">
        <v>2014</v>
      </c>
      <c r="B321" s="14" t="s">
        <v>11</v>
      </c>
      <c r="C321" s="14">
        <v>452025</v>
      </c>
      <c r="D321" s="14" t="s">
        <v>442</v>
      </c>
      <c r="E321" s="14" t="s">
        <v>444</v>
      </c>
      <c r="F321" s="15">
        <v>79483471</v>
      </c>
      <c r="G321" s="15">
        <v>75814403</v>
      </c>
      <c r="H321" s="15">
        <v>30488486</v>
      </c>
      <c r="I321" s="15">
        <v>3781984</v>
      </c>
      <c r="J321" s="15">
        <v>6462817</v>
      </c>
      <c r="K321" s="15">
        <v>20243685</v>
      </c>
      <c r="L321" s="15">
        <v>28874888</v>
      </c>
      <c r="M321" s="15">
        <v>3781984</v>
      </c>
      <c r="N321" s="15">
        <v>6990578</v>
      </c>
      <c r="O321" s="15">
        <v>18102326</v>
      </c>
      <c r="P321" s="15">
        <v>10644068</v>
      </c>
      <c r="Q321" s="15">
        <v>9318511</v>
      </c>
      <c r="R321" s="15">
        <v>171744</v>
      </c>
      <c r="S321" s="15" t="s">
        <v>8</v>
      </c>
      <c r="T321" s="15" t="s">
        <v>8</v>
      </c>
      <c r="U321" s="18">
        <v>1628252</v>
      </c>
    </row>
    <row r="322" spans="1:31">
      <c r="A322" s="13">
        <v>2014</v>
      </c>
      <c r="B322" s="14" t="s">
        <v>11</v>
      </c>
      <c r="C322" s="14">
        <v>452033</v>
      </c>
      <c r="D322" s="14" t="s">
        <v>442</v>
      </c>
      <c r="E322" s="14" t="s">
        <v>445</v>
      </c>
      <c r="F322" s="15">
        <v>66500529</v>
      </c>
      <c r="G322" s="15">
        <v>64134976</v>
      </c>
      <c r="H322" s="15">
        <v>16958090</v>
      </c>
      <c r="I322" s="15">
        <v>5388159</v>
      </c>
      <c r="J322" s="15">
        <v>2723054</v>
      </c>
      <c r="K322" s="15">
        <v>8846877</v>
      </c>
      <c r="L322" s="15">
        <v>17674864</v>
      </c>
      <c r="M322" s="15">
        <v>5373558</v>
      </c>
      <c r="N322" s="15">
        <v>2718364</v>
      </c>
      <c r="O322" s="15">
        <v>9582942</v>
      </c>
      <c r="P322" s="15">
        <v>3463939</v>
      </c>
      <c r="Q322" s="15">
        <v>6348374</v>
      </c>
      <c r="R322" s="15">
        <v>104346</v>
      </c>
      <c r="S322" s="15" t="s">
        <v>8</v>
      </c>
      <c r="T322" s="15" t="s">
        <v>8</v>
      </c>
      <c r="U322" s="18">
        <v>1225386</v>
      </c>
    </row>
    <row r="323" spans="1:31">
      <c r="A323" s="13">
        <v>2014</v>
      </c>
      <c r="B323" s="14" t="s">
        <v>9</v>
      </c>
      <c r="C323" s="14">
        <v>462012</v>
      </c>
      <c r="D323" s="14" t="s">
        <v>446</v>
      </c>
      <c r="E323" s="14" t="s">
        <v>447</v>
      </c>
      <c r="F323" s="15">
        <v>280358379</v>
      </c>
      <c r="G323" s="15">
        <v>271053542</v>
      </c>
      <c r="H323" s="15">
        <v>52209023</v>
      </c>
      <c r="I323" s="15">
        <v>11184963</v>
      </c>
      <c r="J323" s="15">
        <v>13928913</v>
      </c>
      <c r="K323" s="15">
        <v>27095147</v>
      </c>
      <c r="L323" s="15">
        <v>48148806</v>
      </c>
      <c r="M323" s="15">
        <v>10020362</v>
      </c>
      <c r="N323" s="15">
        <v>13327817</v>
      </c>
      <c r="O323" s="15">
        <v>24800627</v>
      </c>
      <c r="P323" s="15">
        <v>14507164</v>
      </c>
      <c r="Q323" s="15">
        <v>24274376</v>
      </c>
      <c r="R323" s="15">
        <v>399487</v>
      </c>
      <c r="S323" s="15">
        <v>997094</v>
      </c>
      <c r="T323" s="15">
        <v>611477</v>
      </c>
      <c r="U323" s="18">
        <v>1116311</v>
      </c>
    </row>
    <row r="324" spans="1:31">
      <c r="A324" s="13">
        <v>2014</v>
      </c>
      <c r="B324" s="14" t="s">
        <v>11</v>
      </c>
      <c r="C324" s="14">
        <v>462039</v>
      </c>
      <c r="D324" s="14" t="s">
        <v>446</v>
      </c>
      <c r="E324" s="14" t="s">
        <v>448</v>
      </c>
      <c r="F324" s="15">
        <v>40304305</v>
      </c>
      <c r="G324" s="15">
        <v>40426736</v>
      </c>
      <c r="H324" s="15">
        <v>12436700</v>
      </c>
      <c r="I324" s="15">
        <v>6315303</v>
      </c>
      <c r="J324" s="15">
        <v>1936037</v>
      </c>
      <c r="K324" s="15">
        <v>4185360</v>
      </c>
      <c r="L324" s="15">
        <v>12492206</v>
      </c>
      <c r="M324" s="15">
        <v>6311149</v>
      </c>
      <c r="N324" s="15">
        <v>2084596</v>
      </c>
      <c r="O324" s="15">
        <v>4096461</v>
      </c>
      <c r="P324" s="15">
        <v>2729312</v>
      </c>
      <c r="Q324" s="15">
        <v>5259536</v>
      </c>
      <c r="R324" s="15">
        <v>5681</v>
      </c>
      <c r="S324" s="15" t="s">
        <v>8</v>
      </c>
      <c r="T324" s="15" t="s">
        <v>8</v>
      </c>
      <c r="U324" s="18">
        <v>645427</v>
      </c>
    </row>
    <row r="325" spans="1:31">
      <c r="A325" s="13">
        <v>2014</v>
      </c>
      <c r="B325" s="14" t="s">
        <v>11</v>
      </c>
      <c r="C325" s="14">
        <v>462187</v>
      </c>
      <c r="D325" s="14" t="s">
        <v>446</v>
      </c>
      <c r="E325" s="14" t="s">
        <v>449</v>
      </c>
      <c r="F325" s="15">
        <v>63308071</v>
      </c>
      <c r="G325" s="15">
        <v>65848214</v>
      </c>
      <c r="H325" s="15">
        <v>21220425</v>
      </c>
      <c r="I325" s="15">
        <v>9958836</v>
      </c>
      <c r="J325" s="15">
        <v>1542503</v>
      </c>
      <c r="K325" s="15">
        <v>9719086</v>
      </c>
      <c r="L325" s="15">
        <v>19282979</v>
      </c>
      <c r="M325" s="15">
        <v>7783679</v>
      </c>
      <c r="N325" s="15">
        <v>1838563</v>
      </c>
      <c r="O325" s="15">
        <v>9660737</v>
      </c>
      <c r="P325" s="15">
        <v>3375354</v>
      </c>
      <c r="Q325" s="15">
        <v>5434020</v>
      </c>
      <c r="R325" s="15">
        <v>8500</v>
      </c>
      <c r="S325" s="15" t="s">
        <v>8</v>
      </c>
      <c r="T325" s="15">
        <v>235475</v>
      </c>
      <c r="U325" s="18">
        <v>659153</v>
      </c>
    </row>
    <row r="326" spans="1:31">
      <c r="A326" s="13">
        <v>2014</v>
      </c>
      <c r="B326" s="14" t="s">
        <v>9</v>
      </c>
      <c r="C326" s="14">
        <v>472018</v>
      </c>
      <c r="D326" s="14" t="s">
        <v>450</v>
      </c>
      <c r="E326" s="14" t="s">
        <v>451</v>
      </c>
      <c r="F326" s="15">
        <v>137843621</v>
      </c>
      <c r="G326" s="15">
        <v>138466997</v>
      </c>
      <c r="H326" s="15">
        <v>18104123</v>
      </c>
      <c r="I326" s="15">
        <v>5907402</v>
      </c>
      <c r="J326" s="15">
        <v>3298650</v>
      </c>
      <c r="K326" s="15">
        <v>8898071</v>
      </c>
      <c r="L326" s="15">
        <v>18616178</v>
      </c>
      <c r="M326" s="15">
        <v>6283631</v>
      </c>
      <c r="N326" s="15">
        <v>3292066</v>
      </c>
      <c r="O326" s="15">
        <v>9040481</v>
      </c>
      <c r="P326" s="15">
        <v>14263046</v>
      </c>
      <c r="Q326" s="15">
        <v>14240668</v>
      </c>
      <c r="R326" s="15">
        <v>148424</v>
      </c>
      <c r="S326" s="15" t="s">
        <v>8</v>
      </c>
      <c r="T326" s="15" t="s">
        <v>8</v>
      </c>
      <c r="U326" s="18">
        <v>1327616</v>
      </c>
    </row>
    <row r="327" spans="1:31">
      <c r="A327" s="13">
        <v>2014</v>
      </c>
      <c r="B327" s="14" t="s">
        <v>11</v>
      </c>
      <c r="C327" s="14">
        <v>472085</v>
      </c>
      <c r="D327" s="14" t="s">
        <v>450</v>
      </c>
      <c r="E327" s="14" t="s">
        <v>452</v>
      </c>
      <c r="F327" s="15">
        <v>36453545</v>
      </c>
      <c r="G327" s="15">
        <v>36263702</v>
      </c>
      <c r="H327" s="15">
        <v>9332407</v>
      </c>
      <c r="I327" s="15">
        <v>3617204</v>
      </c>
      <c r="J327" s="15">
        <v>125000</v>
      </c>
      <c r="K327" s="15">
        <v>5590203</v>
      </c>
      <c r="L327" s="15">
        <v>7517439</v>
      </c>
      <c r="M327" s="15">
        <v>3230204</v>
      </c>
      <c r="N327" s="15">
        <v>124000</v>
      </c>
      <c r="O327" s="15">
        <v>4163235</v>
      </c>
      <c r="P327" s="15">
        <v>1976395</v>
      </c>
      <c r="Q327" s="15">
        <v>3919741</v>
      </c>
      <c r="R327" s="15">
        <v>9269</v>
      </c>
      <c r="S327" s="15" t="s">
        <v>8</v>
      </c>
      <c r="T327" s="15" t="s">
        <v>8</v>
      </c>
      <c r="U327" s="18">
        <v>417044</v>
      </c>
    </row>
    <row r="328" spans="1:31">
      <c r="A328" s="13">
        <v>2014</v>
      </c>
      <c r="B328" s="14" t="s">
        <v>11</v>
      </c>
      <c r="C328" s="14">
        <v>472115</v>
      </c>
      <c r="D328" s="14" t="s">
        <v>450</v>
      </c>
      <c r="E328" s="14" t="s">
        <v>453</v>
      </c>
      <c r="F328" s="15">
        <v>35749657</v>
      </c>
      <c r="G328" s="15">
        <v>35642322</v>
      </c>
      <c r="H328" s="15">
        <v>12018256</v>
      </c>
      <c r="I328" s="15">
        <v>4955236</v>
      </c>
      <c r="J328" s="15">
        <v>178500</v>
      </c>
      <c r="K328" s="15">
        <v>6884520</v>
      </c>
      <c r="L328" s="15">
        <v>11305700</v>
      </c>
      <c r="M328" s="15">
        <v>5185880</v>
      </c>
      <c r="N328" s="15">
        <v>177000</v>
      </c>
      <c r="O328" s="15">
        <v>5942820</v>
      </c>
      <c r="P328" s="15">
        <v>8198007</v>
      </c>
      <c r="Q328" s="15">
        <v>5727757</v>
      </c>
      <c r="R328" s="15">
        <v>17275</v>
      </c>
      <c r="S328" s="15" t="s">
        <v>8</v>
      </c>
      <c r="T328" s="15" t="s">
        <v>8</v>
      </c>
      <c r="U328" s="18">
        <v>892093</v>
      </c>
    </row>
    <row r="329" spans="1:31">
      <c r="A329" s="13">
        <v>2014</v>
      </c>
      <c r="B329" s="14" t="s">
        <v>11</v>
      </c>
      <c r="C329" s="14">
        <v>472131</v>
      </c>
      <c r="D329" s="14" t="s">
        <v>450</v>
      </c>
      <c r="E329" s="14" t="s">
        <v>454</v>
      </c>
      <c r="F329" s="15">
        <v>48980312</v>
      </c>
      <c r="G329" s="15">
        <v>48230825</v>
      </c>
      <c r="H329" s="15">
        <v>14107409</v>
      </c>
      <c r="I329" s="15">
        <v>5076405</v>
      </c>
      <c r="J329" s="15">
        <v>4929257</v>
      </c>
      <c r="K329" s="15">
        <v>4101747</v>
      </c>
      <c r="L329" s="15">
        <v>13324124</v>
      </c>
      <c r="M329" s="15">
        <v>4587037</v>
      </c>
      <c r="N329" s="15">
        <v>4261252</v>
      </c>
      <c r="O329" s="15">
        <v>4475835</v>
      </c>
      <c r="P329" s="15">
        <v>1970696</v>
      </c>
      <c r="Q329" s="15">
        <v>6359920</v>
      </c>
      <c r="R329" s="15">
        <v>158012</v>
      </c>
      <c r="S329" s="15" t="s">
        <v>8</v>
      </c>
      <c r="T329" s="15" t="s">
        <v>8</v>
      </c>
      <c r="U329" s="18">
        <v>858628</v>
      </c>
    </row>
    <row r="330" spans="1:31">
      <c r="A330" s="13"/>
      <c r="B330" s="14"/>
      <c r="C330" s="51"/>
      <c r="D330" s="14"/>
      <c r="E330" s="14"/>
      <c r="F330" s="15"/>
      <c r="G330" s="15"/>
      <c r="H330" s="15"/>
      <c r="I330" s="15"/>
      <c r="J330" s="15"/>
      <c r="K330" s="15"/>
      <c r="L330" s="16"/>
      <c r="M330" s="16"/>
      <c r="N330" s="16"/>
      <c r="O330" s="16"/>
      <c r="P330" s="16"/>
      <c r="Q330" s="17"/>
      <c r="R330" s="17"/>
      <c r="S330" s="17"/>
      <c r="T330" s="16"/>
      <c r="U330" s="16"/>
      <c r="V330" s="15"/>
      <c r="W330" s="15"/>
      <c r="X330" s="15"/>
      <c r="Y330" s="15"/>
      <c r="Z330" s="15"/>
      <c r="AA330" s="15"/>
      <c r="AB330" s="15"/>
      <c r="AC330" s="15"/>
      <c r="AD330" s="15"/>
      <c r="AE330" s="18"/>
    </row>
    <row r="331" spans="1:31">
      <c r="A331" s="13"/>
      <c r="B331" s="14"/>
      <c r="C331" s="51"/>
      <c r="D331" s="14"/>
      <c r="E331" s="14"/>
      <c r="F331" s="15"/>
      <c r="G331" s="15"/>
      <c r="H331" s="15"/>
      <c r="I331" s="15"/>
      <c r="J331" s="15"/>
      <c r="K331" s="15"/>
      <c r="L331" s="16"/>
      <c r="M331" s="16"/>
      <c r="N331" s="16"/>
      <c r="O331" s="16"/>
      <c r="P331" s="16"/>
      <c r="Q331" s="17"/>
      <c r="R331" s="17"/>
      <c r="S331" s="17"/>
      <c r="T331" s="16"/>
      <c r="U331" s="16"/>
      <c r="V331" s="15"/>
      <c r="W331" s="15"/>
      <c r="X331" s="15"/>
      <c r="Y331" s="15"/>
      <c r="Z331" s="15"/>
      <c r="AA331" s="15"/>
      <c r="AB331" s="15"/>
      <c r="AC331" s="15"/>
      <c r="AD331" s="15"/>
      <c r="AE331" s="18"/>
    </row>
  </sheetData>
  <mergeCells count="24">
    <mergeCell ref="T6:T9"/>
    <mergeCell ref="U6:U9"/>
    <mergeCell ref="Q4:Q9"/>
    <mergeCell ref="R4:U4"/>
    <mergeCell ref="I5:I9"/>
    <mergeCell ref="J5:J9"/>
    <mergeCell ref="K5:K9"/>
    <mergeCell ref="M5:M9"/>
    <mergeCell ref="N5:N9"/>
    <mergeCell ref="O5:O9"/>
    <mergeCell ref="R6:R9"/>
    <mergeCell ref="S6:S9"/>
    <mergeCell ref="P4:P9"/>
    <mergeCell ref="G4:G9"/>
    <mergeCell ref="H4:H9"/>
    <mergeCell ref="I4:K4"/>
    <mergeCell ref="L4:L9"/>
    <mergeCell ref="M4:O4"/>
    <mergeCell ref="F4:F9"/>
    <mergeCell ref="A4:A9"/>
    <mergeCell ref="B4:B9"/>
    <mergeCell ref="C4:C9"/>
    <mergeCell ref="D4:D9"/>
    <mergeCell ref="E4:E9"/>
  </mergeCells>
  <phoneticPr fontId="5"/>
  <pageMargins left="0.39370078740157483" right="0.39370078740157483" top="0.39370078740157483" bottom="0.39370078740157483" header="0.51181102362204722" footer="0.51181102362204722"/>
  <pageSetup paperSize="9" scale="60" fitToWidth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31"/>
  <sheetViews>
    <sheetView workbookViewId="0">
      <selection activeCell="A11" sqref="A11:XFD323"/>
    </sheetView>
  </sheetViews>
  <sheetFormatPr defaultColWidth="16.625" defaultRowHeight="13.5"/>
  <cols>
    <col min="1" max="1" width="8" style="1" customWidth="1"/>
    <col min="2" max="2" width="9.5" style="1" customWidth="1"/>
    <col min="3" max="3" width="13.5" style="49" customWidth="1"/>
    <col min="4" max="4" width="13.5" style="1" customWidth="1"/>
    <col min="5" max="5" width="21.375" style="1" customWidth="1"/>
    <col min="6" max="7" width="16.625" style="1" customWidth="1"/>
    <col min="8" max="31" width="16.625" style="12" customWidth="1"/>
    <col min="32" max="16384" width="16.625" style="12"/>
  </cols>
  <sheetData>
    <row r="1" spans="1:21" s="2" customFormat="1">
      <c r="A1" s="1" t="s">
        <v>370</v>
      </c>
      <c r="B1" s="1"/>
      <c r="C1" s="49"/>
      <c r="D1" s="1"/>
      <c r="E1" s="1"/>
      <c r="F1" s="2" t="s">
        <v>371</v>
      </c>
      <c r="G1" s="1"/>
    </row>
    <row r="2" spans="1:21" s="2" customFormat="1">
      <c r="A2" s="1" t="s">
        <v>372</v>
      </c>
      <c r="B2" s="1"/>
      <c r="C2" s="49"/>
      <c r="D2" s="1"/>
      <c r="E2" s="1"/>
      <c r="F2" s="2" t="s">
        <v>373</v>
      </c>
      <c r="G2" s="1"/>
    </row>
    <row r="3" spans="1:21" s="2" customFormat="1" ht="14.25" thickBot="1">
      <c r="A3" s="1"/>
      <c r="B3" s="1"/>
      <c r="C3" s="49"/>
      <c r="D3" s="1"/>
      <c r="E3" s="1"/>
      <c r="U3" s="3" t="s">
        <v>374</v>
      </c>
    </row>
    <row r="4" spans="1:21" s="2" customFormat="1" ht="13.5" customHeight="1">
      <c r="A4" s="106" t="s">
        <v>0</v>
      </c>
      <c r="B4" s="108" t="s">
        <v>1</v>
      </c>
      <c r="C4" s="110" t="s">
        <v>2</v>
      </c>
      <c r="D4" s="108" t="s">
        <v>3</v>
      </c>
      <c r="E4" s="108" t="s">
        <v>4</v>
      </c>
      <c r="F4" s="104" t="s">
        <v>375</v>
      </c>
      <c r="G4" s="104" t="s">
        <v>376</v>
      </c>
      <c r="H4" s="104" t="s">
        <v>377</v>
      </c>
      <c r="I4" s="112" t="s">
        <v>378</v>
      </c>
      <c r="J4" s="113"/>
      <c r="K4" s="114"/>
      <c r="L4" s="104" t="s">
        <v>379</v>
      </c>
      <c r="M4" s="112" t="s">
        <v>380</v>
      </c>
      <c r="N4" s="113"/>
      <c r="O4" s="114"/>
      <c r="P4" s="120" t="s">
        <v>381</v>
      </c>
      <c r="Q4" s="104" t="s">
        <v>382</v>
      </c>
      <c r="R4" s="112" t="s">
        <v>383</v>
      </c>
      <c r="S4" s="117"/>
      <c r="T4" s="117"/>
      <c r="U4" s="118"/>
    </row>
    <row r="5" spans="1:21" s="2" customFormat="1">
      <c r="A5" s="107"/>
      <c r="B5" s="109"/>
      <c r="C5" s="111"/>
      <c r="D5" s="109"/>
      <c r="E5" s="109"/>
      <c r="F5" s="105"/>
      <c r="G5" s="105"/>
      <c r="H5" s="105"/>
      <c r="I5" s="119" t="s">
        <v>384</v>
      </c>
      <c r="J5" s="119" t="s">
        <v>385</v>
      </c>
      <c r="K5" s="119" t="s">
        <v>386</v>
      </c>
      <c r="L5" s="105"/>
      <c r="M5" s="119" t="s">
        <v>387</v>
      </c>
      <c r="N5" s="119" t="s">
        <v>388</v>
      </c>
      <c r="O5" s="119" t="s">
        <v>389</v>
      </c>
      <c r="P5" s="121"/>
      <c r="Q5" s="109"/>
      <c r="R5" s="47" t="s">
        <v>390</v>
      </c>
      <c r="S5" s="47" t="s">
        <v>391</v>
      </c>
      <c r="T5" s="47" t="s">
        <v>392</v>
      </c>
      <c r="U5" s="48" t="s">
        <v>393</v>
      </c>
    </row>
    <row r="6" spans="1:21" s="2" customFormat="1">
      <c r="A6" s="107"/>
      <c r="B6" s="109"/>
      <c r="C6" s="111"/>
      <c r="D6" s="109"/>
      <c r="E6" s="109"/>
      <c r="F6" s="105"/>
      <c r="G6" s="105"/>
      <c r="H6" s="105"/>
      <c r="I6" s="109"/>
      <c r="J6" s="109"/>
      <c r="K6" s="109"/>
      <c r="L6" s="105"/>
      <c r="M6" s="109"/>
      <c r="N6" s="109"/>
      <c r="O6" s="109"/>
      <c r="P6" s="121"/>
      <c r="Q6" s="109"/>
      <c r="R6" s="105" t="s">
        <v>394</v>
      </c>
      <c r="S6" s="105" t="s">
        <v>395</v>
      </c>
      <c r="T6" s="105" t="s">
        <v>396</v>
      </c>
      <c r="U6" s="115" t="s">
        <v>397</v>
      </c>
    </row>
    <row r="7" spans="1:21" s="2" customFormat="1">
      <c r="A7" s="107"/>
      <c r="B7" s="109"/>
      <c r="C7" s="111"/>
      <c r="D7" s="109"/>
      <c r="E7" s="109"/>
      <c r="F7" s="105"/>
      <c r="G7" s="105"/>
      <c r="H7" s="105"/>
      <c r="I7" s="109"/>
      <c r="J7" s="109"/>
      <c r="K7" s="109"/>
      <c r="L7" s="105"/>
      <c r="M7" s="109"/>
      <c r="N7" s="109"/>
      <c r="O7" s="109"/>
      <c r="P7" s="121"/>
      <c r="Q7" s="109"/>
      <c r="R7" s="109"/>
      <c r="S7" s="109"/>
      <c r="T7" s="109"/>
      <c r="U7" s="116"/>
    </row>
    <row r="8" spans="1:21" s="2" customFormat="1">
      <c r="A8" s="107"/>
      <c r="B8" s="109"/>
      <c r="C8" s="111"/>
      <c r="D8" s="109"/>
      <c r="E8" s="109"/>
      <c r="F8" s="105"/>
      <c r="G8" s="105"/>
      <c r="H8" s="105"/>
      <c r="I8" s="109"/>
      <c r="J8" s="109"/>
      <c r="K8" s="109"/>
      <c r="L8" s="105"/>
      <c r="M8" s="109"/>
      <c r="N8" s="109"/>
      <c r="O8" s="109"/>
      <c r="P8" s="121"/>
      <c r="Q8" s="109"/>
      <c r="R8" s="109"/>
      <c r="S8" s="109"/>
      <c r="T8" s="109"/>
      <c r="U8" s="116"/>
    </row>
    <row r="9" spans="1:21" s="2" customFormat="1">
      <c r="A9" s="107"/>
      <c r="B9" s="109"/>
      <c r="C9" s="111"/>
      <c r="D9" s="109"/>
      <c r="E9" s="109"/>
      <c r="F9" s="105"/>
      <c r="G9" s="105"/>
      <c r="H9" s="105"/>
      <c r="I9" s="109"/>
      <c r="J9" s="109"/>
      <c r="K9" s="109"/>
      <c r="L9" s="105"/>
      <c r="M9" s="109"/>
      <c r="N9" s="109"/>
      <c r="O9" s="109"/>
      <c r="P9" s="121"/>
      <c r="Q9" s="109"/>
      <c r="R9" s="109"/>
      <c r="S9" s="109"/>
      <c r="T9" s="109"/>
      <c r="U9" s="116"/>
    </row>
    <row r="10" spans="1:21" s="2" customFormat="1">
      <c r="A10" s="4"/>
      <c r="B10" s="5"/>
      <c r="C10" s="50"/>
      <c r="D10" s="5"/>
      <c r="E10" s="5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7"/>
    </row>
    <row r="11" spans="1:21">
      <c r="A11" s="8">
        <v>2015</v>
      </c>
      <c r="B11" s="9" t="s">
        <v>5</v>
      </c>
      <c r="C11" s="9">
        <v>11002</v>
      </c>
      <c r="D11" s="9" t="s">
        <v>6</v>
      </c>
      <c r="E11" s="9" t="s">
        <v>7</v>
      </c>
      <c r="F11" s="10">
        <v>980816571</v>
      </c>
      <c r="G11" s="10">
        <v>968211125</v>
      </c>
      <c r="H11" s="10">
        <v>61576967</v>
      </c>
      <c r="I11" s="10">
        <v>17289244</v>
      </c>
      <c r="J11" s="10">
        <v>1754331</v>
      </c>
      <c r="K11" s="10">
        <v>42533392</v>
      </c>
      <c r="L11" s="10">
        <v>56587003</v>
      </c>
      <c r="M11" s="10">
        <v>14983196</v>
      </c>
      <c r="N11" s="10">
        <v>2058492</v>
      </c>
      <c r="O11" s="10">
        <v>39545315</v>
      </c>
      <c r="P11" s="10">
        <v>159633445</v>
      </c>
      <c r="Q11" s="10">
        <v>105328692</v>
      </c>
      <c r="R11" s="10">
        <v>1094549</v>
      </c>
      <c r="S11" s="10">
        <v>10640158</v>
      </c>
      <c r="T11" s="10">
        <v>3774031</v>
      </c>
      <c r="U11" s="11">
        <v>20807938</v>
      </c>
    </row>
    <row r="12" spans="1:21">
      <c r="A12" s="13">
        <v>2015</v>
      </c>
      <c r="B12" s="14" t="s">
        <v>9</v>
      </c>
      <c r="C12" s="14">
        <v>12025</v>
      </c>
      <c r="D12" s="14" t="s">
        <v>6</v>
      </c>
      <c r="E12" s="14" t="s">
        <v>10</v>
      </c>
      <c r="F12" s="15">
        <v>146597759</v>
      </c>
      <c r="G12" s="15">
        <v>148383944</v>
      </c>
      <c r="H12" s="15">
        <v>14402930</v>
      </c>
      <c r="I12" s="15">
        <v>2477912</v>
      </c>
      <c r="J12" s="15">
        <v>2168682</v>
      </c>
      <c r="K12" s="15">
        <v>9756336</v>
      </c>
      <c r="L12" s="15">
        <v>13048786</v>
      </c>
      <c r="M12" s="15">
        <v>1137132</v>
      </c>
      <c r="N12" s="15">
        <v>2167308</v>
      </c>
      <c r="O12" s="15">
        <v>9744346</v>
      </c>
      <c r="P12" s="15">
        <v>13210950</v>
      </c>
      <c r="Q12" s="15">
        <v>13437980</v>
      </c>
      <c r="R12" s="15">
        <v>126723</v>
      </c>
      <c r="S12" s="15">
        <v>309449</v>
      </c>
      <c r="T12" s="15">
        <v>2394828</v>
      </c>
      <c r="U12" s="18">
        <v>1641526</v>
      </c>
    </row>
    <row r="13" spans="1:21">
      <c r="A13" s="13">
        <v>2015</v>
      </c>
      <c r="B13" s="14" t="s">
        <v>11</v>
      </c>
      <c r="C13" s="14">
        <v>12033</v>
      </c>
      <c r="D13" s="14" t="s">
        <v>6</v>
      </c>
      <c r="E13" s="14" t="s">
        <v>12</v>
      </c>
      <c r="F13" s="15">
        <v>52910141</v>
      </c>
      <c r="G13" s="15">
        <v>52935172</v>
      </c>
      <c r="H13" s="15">
        <v>4122041</v>
      </c>
      <c r="I13" s="15">
        <v>2229512</v>
      </c>
      <c r="J13" s="15" t="s">
        <v>8</v>
      </c>
      <c r="K13" s="15">
        <v>1892529</v>
      </c>
      <c r="L13" s="15">
        <v>3777902</v>
      </c>
      <c r="M13" s="15">
        <v>1907593</v>
      </c>
      <c r="N13" s="15" t="s">
        <v>8</v>
      </c>
      <c r="O13" s="15">
        <v>1870309</v>
      </c>
      <c r="P13" s="15">
        <v>3467397</v>
      </c>
      <c r="Q13" s="15">
        <v>9370646</v>
      </c>
      <c r="R13" s="15">
        <v>137834</v>
      </c>
      <c r="S13" s="15" t="s">
        <v>8</v>
      </c>
      <c r="T13" s="15">
        <v>1521468</v>
      </c>
      <c r="U13" s="18">
        <v>1607366</v>
      </c>
    </row>
    <row r="14" spans="1:21">
      <c r="A14" s="13">
        <v>2015</v>
      </c>
      <c r="B14" s="14" t="s">
        <v>9</v>
      </c>
      <c r="C14" s="14">
        <v>12041</v>
      </c>
      <c r="D14" s="14" t="s">
        <v>6</v>
      </c>
      <c r="E14" s="14" t="s">
        <v>13</v>
      </c>
      <c r="F14" s="15">
        <v>182519459</v>
      </c>
      <c r="G14" s="15">
        <v>185248840</v>
      </c>
      <c r="H14" s="15">
        <v>11471964</v>
      </c>
      <c r="I14" s="15">
        <v>6023496</v>
      </c>
      <c r="J14" s="15">
        <v>1095864</v>
      </c>
      <c r="K14" s="15">
        <v>4352604</v>
      </c>
      <c r="L14" s="15">
        <v>11875238</v>
      </c>
      <c r="M14" s="15">
        <v>6411722</v>
      </c>
      <c r="N14" s="15">
        <v>1294849</v>
      </c>
      <c r="O14" s="15">
        <v>4168667</v>
      </c>
      <c r="P14" s="15">
        <v>17943362</v>
      </c>
      <c r="Q14" s="15">
        <v>17786730</v>
      </c>
      <c r="R14" s="15">
        <v>489609</v>
      </c>
      <c r="S14" s="15" t="s">
        <v>8</v>
      </c>
      <c r="T14" s="15">
        <v>1536988</v>
      </c>
      <c r="U14" s="18">
        <v>1402962</v>
      </c>
    </row>
    <row r="15" spans="1:21">
      <c r="A15" s="13">
        <v>2015</v>
      </c>
      <c r="B15" s="14" t="s">
        <v>11</v>
      </c>
      <c r="C15" s="14">
        <v>12068</v>
      </c>
      <c r="D15" s="14" t="s">
        <v>6</v>
      </c>
      <c r="E15" s="14" t="s">
        <v>14</v>
      </c>
      <c r="F15" s="15">
        <v>129011276</v>
      </c>
      <c r="G15" s="15">
        <v>128768533</v>
      </c>
      <c r="H15" s="15">
        <v>9563504</v>
      </c>
      <c r="I15" s="15" t="s">
        <v>8</v>
      </c>
      <c r="J15" s="15">
        <v>5900754</v>
      </c>
      <c r="K15" s="15">
        <v>3662750</v>
      </c>
      <c r="L15" s="15">
        <v>7819465</v>
      </c>
      <c r="M15" s="15" t="s">
        <v>8</v>
      </c>
      <c r="N15" s="15">
        <v>4074232</v>
      </c>
      <c r="O15" s="15">
        <v>3745233</v>
      </c>
      <c r="P15" s="15">
        <v>13455056</v>
      </c>
      <c r="Q15" s="15">
        <v>10276628</v>
      </c>
      <c r="R15" s="15">
        <v>212001</v>
      </c>
      <c r="S15" s="15" t="s">
        <v>8</v>
      </c>
      <c r="T15" s="15">
        <v>1128916</v>
      </c>
      <c r="U15" s="18">
        <v>1905224</v>
      </c>
    </row>
    <row r="16" spans="1:21">
      <c r="A16" s="13">
        <v>2015</v>
      </c>
      <c r="B16" s="14" t="s">
        <v>11</v>
      </c>
      <c r="C16" s="14">
        <v>12076</v>
      </c>
      <c r="D16" s="14" t="s">
        <v>6</v>
      </c>
      <c r="E16" s="14" t="s">
        <v>15</v>
      </c>
      <c r="F16" s="15">
        <v>96321319</v>
      </c>
      <c r="G16" s="15">
        <v>97521553</v>
      </c>
      <c r="H16" s="15">
        <v>4716266</v>
      </c>
      <c r="I16" s="15">
        <v>1003356</v>
      </c>
      <c r="J16" s="15">
        <v>740</v>
      </c>
      <c r="K16" s="15">
        <v>3712170</v>
      </c>
      <c r="L16" s="15">
        <v>4292509</v>
      </c>
      <c r="M16" s="15">
        <v>552863</v>
      </c>
      <c r="N16" s="15">
        <v>739</v>
      </c>
      <c r="O16" s="15">
        <v>3738907</v>
      </c>
      <c r="P16" s="15">
        <v>13809616</v>
      </c>
      <c r="Q16" s="15">
        <v>6038445</v>
      </c>
      <c r="R16" s="15">
        <v>179071</v>
      </c>
      <c r="S16" s="15" t="s">
        <v>8</v>
      </c>
      <c r="T16" s="15" t="s">
        <v>8</v>
      </c>
      <c r="U16" s="18">
        <v>1212322</v>
      </c>
    </row>
    <row r="17" spans="1:21">
      <c r="A17" s="13">
        <v>2015</v>
      </c>
      <c r="B17" s="14" t="s">
        <v>11</v>
      </c>
      <c r="C17" s="14">
        <v>12084</v>
      </c>
      <c r="D17" s="14" t="s">
        <v>6</v>
      </c>
      <c r="E17" s="14" t="s">
        <v>16</v>
      </c>
      <c r="F17" s="15">
        <v>96571357</v>
      </c>
      <c r="G17" s="15">
        <v>91148988</v>
      </c>
      <c r="H17" s="15">
        <v>12301796</v>
      </c>
      <c r="I17" s="15">
        <v>1239111</v>
      </c>
      <c r="J17" s="15">
        <v>4463555</v>
      </c>
      <c r="K17" s="15">
        <v>6599130</v>
      </c>
      <c r="L17" s="15">
        <v>12285876</v>
      </c>
      <c r="M17" s="15">
        <v>1238368</v>
      </c>
      <c r="N17" s="15">
        <v>4513709</v>
      </c>
      <c r="O17" s="15">
        <v>6533799</v>
      </c>
      <c r="P17" s="15">
        <v>5984529</v>
      </c>
      <c r="Q17" s="15">
        <v>6903839</v>
      </c>
      <c r="R17" s="15">
        <v>316898</v>
      </c>
      <c r="S17" s="15" t="s">
        <v>8</v>
      </c>
      <c r="T17" s="15">
        <v>8907</v>
      </c>
      <c r="U17" s="18">
        <v>1753633</v>
      </c>
    </row>
    <row r="18" spans="1:21">
      <c r="A18" s="13">
        <v>2015</v>
      </c>
      <c r="B18" s="14" t="s">
        <v>11</v>
      </c>
      <c r="C18" s="14">
        <v>12131</v>
      </c>
      <c r="D18" s="14" t="s">
        <v>6</v>
      </c>
      <c r="E18" s="14" t="s">
        <v>17</v>
      </c>
      <c r="F18" s="15">
        <v>79351544</v>
      </c>
      <c r="G18" s="15">
        <v>73562911</v>
      </c>
      <c r="H18" s="15">
        <v>8428655</v>
      </c>
      <c r="I18" s="15">
        <v>2997446</v>
      </c>
      <c r="J18" s="15">
        <v>1585981</v>
      </c>
      <c r="K18" s="15">
        <v>3845228</v>
      </c>
      <c r="L18" s="15">
        <v>5962221</v>
      </c>
      <c r="M18" s="15">
        <v>2602307</v>
      </c>
      <c r="N18" s="15">
        <v>264546</v>
      </c>
      <c r="O18" s="15">
        <v>3095368</v>
      </c>
      <c r="P18" s="15">
        <v>9382583</v>
      </c>
      <c r="Q18" s="15">
        <v>8279017</v>
      </c>
      <c r="R18" s="15" t="s">
        <v>8</v>
      </c>
      <c r="S18" s="15" t="s">
        <v>8</v>
      </c>
      <c r="T18" s="15">
        <v>1280856</v>
      </c>
      <c r="U18" s="18">
        <v>1437404</v>
      </c>
    </row>
    <row r="19" spans="1:21">
      <c r="A19" s="13">
        <v>2015</v>
      </c>
      <c r="B19" s="14" t="s">
        <v>11</v>
      </c>
      <c r="C19" s="14">
        <v>12173</v>
      </c>
      <c r="D19" s="14" t="s">
        <v>6</v>
      </c>
      <c r="E19" s="14" t="s">
        <v>18</v>
      </c>
      <c r="F19" s="15">
        <v>37748268</v>
      </c>
      <c r="G19" s="15">
        <v>35799267</v>
      </c>
      <c r="H19" s="15">
        <v>6608622</v>
      </c>
      <c r="I19" s="15">
        <v>2955359</v>
      </c>
      <c r="J19" s="15">
        <v>1545296</v>
      </c>
      <c r="K19" s="15">
        <v>2107967</v>
      </c>
      <c r="L19" s="15">
        <v>6580463</v>
      </c>
      <c r="M19" s="15">
        <v>2850526</v>
      </c>
      <c r="N19" s="15">
        <v>1533065</v>
      </c>
      <c r="O19" s="15">
        <v>2196872</v>
      </c>
      <c r="P19" s="15">
        <v>9822036</v>
      </c>
      <c r="Q19" s="15">
        <v>7800302</v>
      </c>
      <c r="R19" s="15">
        <v>71562</v>
      </c>
      <c r="S19" s="15" t="s">
        <v>8</v>
      </c>
      <c r="T19" s="15">
        <v>2153993</v>
      </c>
      <c r="U19" s="18">
        <v>1208591</v>
      </c>
    </row>
    <row r="20" spans="1:21">
      <c r="A20" s="8">
        <v>2015</v>
      </c>
      <c r="B20" s="9" t="s">
        <v>9</v>
      </c>
      <c r="C20" s="9">
        <v>22012</v>
      </c>
      <c r="D20" s="9" t="s">
        <v>19</v>
      </c>
      <c r="E20" s="9" t="s">
        <v>20</v>
      </c>
      <c r="F20" s="10">
        <v>158848913</v>
      </c>
      <c r="G20" s="10">
        <v>164825717</v>
      </c>
      <c r="H20" s="10">
        <v>13222567</v>
      </c>
      <c r="I20" s="10">
        <v>4271907</v>
      </c>
      <c r="J20" s="10">
        <v>3016453</v>
      </c>
      <c r="K20" s="10">
        <v>5934207</v>
      </c>
      <c r="L20" s="10">
        <v>11792880</v>
      </c>
      <c r="M20" s="10">
        <v>2967143</v>
      </c>
      <c r="N20" s="10">
        <v>3013504</v>
      </c>
      <c r="O20" s="10">
        <v>5812233</v>
      </c>
      <c r="P20" s="10">
        <v>31865589</v>
      </c>
      <c r="Q20" s="10">
        <v>14649282</v>
      </c>
      <c r="R20" s="10">
        <v>9211</v>
      </c>
      <c r="S20" s="10">
        <v>881370</v>
      </c>
      <c r="T20" s="10">
        <v>1413437</v>
      </c>
      <c r="U20" s="11">
        <v>1964543</v>
      </c>
    </row>
    <row r="21" spans="1:21">
      <c r="A21" s="13">
        <v>2015</v>
      </c>
      <c r="B21" s="14" t="s">
        <v>11</v>
      </c>
      <c r="C21" s="14">
        <v>22021</v>
      </c>
      <c r="D21" s="14" t="s">
        <v>19</v>
      </c>
      <c r="E21" s="14" t="s">
        <v>21</v>
      </c>
      <c r="F21" s="15">
        <v>86560136</v>
      </c>
      <c r="G21" s="15">
        <v>83633927</v>
      </c>
      <c r="H21" s="15">
        <v>9990531</v>
      </c>
      <c r="I21" s="15">
        <v>2951754</v>
      </c>
      <c r="J21" s="15">
        <v>1081962</v>
      </c>
      <c r="K21" s="15">
        <v>5956815</v>
      </c>
      <c r="L21" s="15">
        <v>9186252</v>
      </c>
      <c r="M21" s="15">
        <v>2598419</v>
      </c>
      <c r="N21" s="15">
        <v>1081649</v>
      </c>
      <c r="O21" s="15">
        <v>5506184</v>
      </c>
      <c r="P21" s="15">
        <v>13082820</v>
      </c>
      <c r="Q21" s="15">
        <v>10328434</v>
      </c>
      <c r="R21" s="15">
        <v>61816</v>
      </c>
      <c r="S21" s="15" t="s">
        <v>8</v>
      </c>
      <c r="T21" s="15">
        <v>750435</v>
      </c>
      <c r="U21" s="18">
        <v>2401204</v>
      </c>
    </row>
    <row r="22" spans="1:21">
      <c r="A22" s="13">
        <v>2015</v>
      </c>
      <c r="B22" s="14" t="s">
        <v>22</v>
      </c>
      <c r="C22" s="14">
        <v>22039</v>
      </c>
      <c r="D22" s="14" t="s">
        <v>19</v>
      </c>
      <c r="E22" s="14" t="s">
        <v>23</v>
      </c>
      <c r="F22" s="15">
        <v>98403375</v>
      </c>
      <c r="G22" s="15">
        <v>94138472</v>
      </c>
      <c r="H22" s="15">
        <v>15026096</v>
      </c>
      <c r="I22" s="15">
        <v>3736309</v>
      </c>
      <c r="J22" s="15">
        <v>3896230</v>
      </c>
      <c r="K22" s="15">
        <v>7393557</v>
      </c>
      <c r="L22" s="15">
        <v>13661052</v>
      </c>
      <c r="M22" s="15">
        <v>3741460</v>
      </c>
      <c r="N22" s="15">
        <v>3961793</v>
      </c>
      <c r="O22" s="15">
        <v>5957799</v>
      </c>
      <c r="P22" s="15">
        <v>11115172</v>
      </c>
      <c r="Q22" s="15">
        <v>14346290</v>
      </c>
      <c r="R22" s="15">
        <v>76823</v>
      </c>
      <c r="S22" s="15">
        <v>597335</v>
      </c>
      <c r="T22" s="15">
        <v>2400047</v>
      </c>
      <c r="U22" s="18">
        <v>3325145</v>
      </c>
    </row>
    <row r="23" spans="1:21">
      <c r="A23" s="8">
        <v>2015</v>
      </c>
      <c r="B23" s="9" t="s">
        <v>9</v>
      </c>
      <c r="C23" s="9">
        <v>32018</v>
      </c>
      <c r="D23" s="9" t="s">
        <v>323</v>
      </c>
      <c r="E23" s="9" t="s">
        <v>324</v>
      </c>
      <c r="F23" s="10">
        <v>132051241</v>
      </c>
      <c r="G23" s="10">
        <v>130695727</v>
      </c>
      <c r="H23" s="10">
        <v>12859305</v>
      </c>
      <c r="I23" s="10">
        <v>10354631</v>
      </c>
      <c r="J23" s="10">
        <v>299417</v>
      </c>
      <c r="K23" s="10">
        <v>2205257</v>
      </c>
      <c r="L23" s="10">
        <v>12758058</v>
      </c>
      <c r="M23" s="10">
        <v>10295094</v>
      </c>
      <c r="N23" s="10">
        <v>276250</v>
      </c>
      <c r="O23" s="10">
        <v>2186714</v>
      </c>
      <c r="P23" s="10">
        <v>22300127</v>
      </c>
      <c r="Q23" s="10">
        <v>14141318</v>
      </c>
      <c r="R23" s="10">
        <v>140586</v>
      </c>
      <c r="S23" s="10" t="s">
        <v>8</v>
      </c>
      <c r="T23" s="10">
        <v>913077</v>
      </c>
      <c r="U23" s="11">
        <v>3852430</v>
      </c>
    </row>
    <row r="24" spans="1:21">
      <c r="A24" s="13">
        <v>2015</v>
      </c>
      <c r="B24" s="14" t="s">
        <v>164</v>
      </c>
      <c r="C24" s="14">
        <v>32026</v>
      </c>
      <c r="D24" s="14" t="s">
        <v>323</v>
      </c>
      <c r="E24" s="14" t="s">
        <v>325</v>
      </c>
      <c r="F24" s="15">
        <v>34194456</v>
      </c>
      <c r="G24" s="15">
        <v>34184006</v>
      </c>
      <c r="H24" s="15">
        <v>37705131</v>
      </c>
      <c r="I24" s="15">
        <v>9059082</v>
      </c>
      <c r="J24" s="15">
        <v>1389233</v>
      </c>
      <c r="K24" s="15">
        <v>27256816</v>
      </c>
      <c r="L24" s="15">
        <v>51658810</v>
      </c>
      <c r="M24" s="15">
        <v>9253868</v>
      </c>
      <c r="N24" s="15">
        <v>531319</v>
      </c>
      <c r="O24" s="15">
        <v>41873623</v>
      </c>
      <c r="P24" s="15">
        <v>12715102</v>
      </c>
      <c r="Q24" s="15">
        <v>3587253</v>
      </c>
      <c r="R24" s="15">
        <v>61484</v>
      </c>
      <c r="S24" s="15" t="s">
        <v>8</v>
      </c>
      <c r="T24" s="15" t="s">
        <v>8</v>
      </c>
      <c r="U24" s="18">
        <v>984036</v>
      </c>
    </row>
    <row r="25" spans="1:21">
      <c r="A25" s="13">
        <v>2015</v>
      </c>
      <c r="B25" s="14" t="s">
        <v>164</v>
      </c>
      <c r="C25" s="14">
        <v>32034</v>
      </c>
      <c r="D25" s="14" t="s">
        <v>323</v>
      </c>
      <c r="E25" s="14" t="s">
        <v>326</v>
      </c>
      <c r="F25" s="15">
        <v>21498545</v>
      </c>
      <c r="G25" s="15">
        <v>20831282</v>
      </c>
      <c r="H25" s="15">
        <v>27172974</v>
      </c>
      <c r="I25" s="15">
        <v>5183521</v>
      </c>
      <c r="J25" s="15">
        <v>807141</v>
      </c>
      <c r="K25" s="15">
        <v>21182312</v>
      </c>
      <c r="L25" s="15">
        <v>37532643</v>
      </c>
      <c r="M25" s="15">
        <v>8577287</v>
      </c>
      <c r="N25" s="15">
        <v>463826</v>
      </c>
      <c r="O25" s="15">
        <v>28491530</v>
      </c>
      <c r="P25" s="15">
        <v>31828088</v>
      </c>
      <c r="Q25" s="15">
        <v>2223599</v>
      </c>
      <c r="R25" s="15">
        <v>56063</v>
      </c>
      <c r="S25" s="15" t="s">
        <v>8</v>
      </c>
      <c r="T25" s="15" t="s">
        <v>8</v>
      </c>
      <c r="U25" s="18">
        <v>458101</v>
      </c>
    </row>
    <row r="26" spans="1:21">
      <c r="A26" s="13">
        <v>2015</v>
      </c>
      <c r="B26" s="14" t="s">
        <v>164</v>
      </c>
      <c r="C26" s="14">
        <v>32051</v>
      </c>
      <c r="D26" s="14" t="s">
        <v>323</v>
      </c>
      <c r="E26" s="14" t="s">
        <v>327</v>
      </c>
      <c r="F26" s="15">
        <v>53328358</v>
      </c>
      <c r="G26" s="15">
        <v>53295875</v>
      </c>
      <c r="H26" s="15">
        <v>13133654</v>
      </c>
      <c r="I26" s="15">
        <v>7715773</v>
      </c>
      <c r="J26" s="15">
        <v>1192376</v>
      </c>
      <c r="K26" s="15">
        <v>4225505</v>
      </c>
      <c r="L26" s="15">
        <v>12456489</v>
      </c>
      <c r="M26" s="15">
        <v>7811814</v>
      </c>
      <c r="N26" s="15">
        <v>1216387</v>
      </c>
      <c r="O26" s="15">
        <v>3428288</v>
      </c>
      <c r="P26" s="15">
        <v>4079157</v>
      </c>
      <c r="Q26" s="15">
        <v>5879008</v>
      </c>
      <c r="R26" s="15">
        <v>360900</v>
      </c>
      <c r="S26" s="15" t="s">
        <v>8</v>
      </c>
      <c r="T26" s="15" t="s">
        <v>8</v>
      </c>
      <c r="U26" s="18">
        <v>2009482</v>
      </c>
    </row>
    <row r="27" spans="1:21">
      <c r="A27" s="13">
        <v>2015</v>
      </c>
      <c r="B27" s="14" t="s">
        <v>164</v>
      </c>
      <c r="C27" s="14">
        <v>32069</v>
      </c>
      <c r="D27" s="14" t="s">
        <v>323</v>
      </c>
      <c r="E27" s="14" t="s">
        <v>328</v>
      </c>
      <c r="F27" s="15">
        <v>37415784</v>
      </c>
      <c r="G27" s="15">
        <v>39599342</v>
      </c>
      <c r="H27" s="15">
        <v>6639574</v>
      </c>
      <c r="I27" s="15">
        <v>898130</v>
      </c>
      <c r="J27" s="15">
        <v>4113450</v>
      </c>
      <c r="K27" s="15">
        <v>1627994</v>
      </c>
      <c r="L27" s="15">
        <v>6064221</v>
      </c>
      <c r="M27" s="15">
        <v>897327</v>
      </c>
      <c r="N27" s="15">
        <v>4033473</v>
      </c>
      <c r="O27" s="15">
        <v>1133421</v>
      </c>
      <c r="P27" s="15">
        <v>593566</v>
      </c>
      <c r="Q27" s="15">
        <v>5087538</v>
      </c>
      <c r="R27" s="15">
        <v>311720</v>
      </c>
      <c r="S27" s="15" t="s">
        <v>8</v>
      </c>
      <c r="T27" s="15" t="s">
        <v>8</v>
      </c>
      <c r="U27" s="18">
        <v>1918224</v>
      </c>
    </row>
    <row r="28" spans="1:21">
      <c r="A28" s="13">
        <v>2015</v>
      </c>
      <c r="B28" s="14" t="s">
        <v>164</v>
      </c>
      <c r="C28" s="14">
        <v>32077</v>
      </c>
      <c r="D28" s="14" t="s">
        <v>323</v>
      </c>
      <c r="E28" s="14" t="s">
        <v>329</v>
      </c>
      <c r="F28" s="15">
        <v>25216383</v>
      </c>
      <c r="G28" s="15">
        <v>26307036</v>
      </c>
      <c r="H28" s="15">
        <v>4797784</v>
      </c>
      <c r="I28" s="15">
        <v>1131482</v>
      </c>
      <c r="J28" s="15">
        <v>605424</v>
      </c>
      <c r="K28" s="15">
        <v>3060878</v>
      </c>
      <c r="L28" s="15">
        <v>6381267</v>
      </c>
      <c r="M28" s="15">
        <v>1716346</v>
      </c>
      <c r="N28" s="15">
        <v>919263</v>
      </c>
      <c r="O28" s="15">
        <v>3745658</v>
      </c>
      <c r="P28" s="15">
        <v>2967294</v>
      </c>
      <c r="Q28" s="15">
        <v>2255828</v>
      </c>
      <c r="R28" s="15">
        <v>152708</v>
      </c>
      <c r="S28" s="15" t="s">
        <v>8</v>
      </c>
      <c r="T28" s="15" t="s">
        <v>8</v>
      </c>
      <c r="U28" s="18">
        <v>676324</v>
      </c>
    </row>
    <row r="29" spans="1:21">
      <c r="A29" s="13">
        <v>2015</v>
      </c>
      <c r="B29" s="14" t="s">
        <v>164</v>
      </c>
      <c r="C29" s="14">
        <v>32085</v>
      </c>
      <c r="D29" s="14" t="s">
        <v>323</v>
      </c>
      <c r="E29" s="14" t="s">
        <v>330</v>
      </c>
      <c r="F29" s="15">
        <v>21437749</v>
      </c>
      <c r="G29" s="15">
        <v>21331553</v>
      </c>
      <c r="H29" s="15">
        <v>4566373</v>
      </c>
      <c r="I29" s="15">
        <v>1927879</v>
      </c>
      <c r="J29" s="15">
        <v>815155</v>
      </c>
      <c r="K29" s="15">
        <v>1823339</v>
      </c>
      <c r="L29" s="15">
        <v>4779178</v>
      </c>
      <c r="M29" s="15">
        <v>1725129</v>
      </c>
      <c r="N29" s="15">
        <v>963633</v>
      </c>
      <c r="O29" s="15">
        <v>2090416</v>
      </c>
      <c r="P29" s="15">
        <v>1996565</v>
      </c>
      <c r="Q29" s="15">
        <v>1968625</v>
      </c>
      <c r="R29" s="15">
        <v>41909</v>
      </c>
      <c r="S29" s="15" t="s">
        <v>8</v>
      </c>
      <c r="T29" s="15" t="s">
        <v>8</v>
      </c>
      <c r="U29" s="18">
        <v>579780</v>
      </c>
    </row>
    <row r="30" spans="1:21">
      <c r="A30" s="13">
        <v>2015</v>
      </c>
      <c r="B30" s="14" t="s">
        <v>11</v>
      </c>
      <c r="C30" s="14">
        <v>32093</v>
      </c>
      <c r="D30" s="14" t="s">
        <v>323</v>
      </c>
      <c r="E30" s="14" t="s">
        <v>331</v>
      </c>
      <c r="F30" s="15">
        <v>88081242</v>
      </c>
      <c r="G30" s="15">
        <v>86006756</v>
      </c>
      <c r="H30" s="15">
        <v>22391185</v>
      </c>
      <c r="I30" s="15">
        <v>1923931</v>
      </c>
      <c r="J30" s="15">
        <v>15905194</v>
      </c>
      <c r="K30" s="15">
        <v>4562060</v>
      </c>
      <c r="L30" s="15">
        <v>19604606</v>
      </c>
      <c r="M30" s="15">
        <v>1986736</v>
      </c>
      <c r="N30" s="15">
        <v>13494926</v>
      </c>
      <c r="O30" s="15">
        <v>4122944</v>
      </c>
      <c r="P30" s="15">
        <v>4000665</v>
      </c>
      <c r="Q30" s="15">
        <v>5825071</v>
      </c>
      <c r="R30" s="15">
        <v>196870</v>
      </c>
      <c r="S30" s="15" t="s">
        <v>8</v>
      </c>
      <c r="T30" s="15">
        <v>183451</v>
      </c>
      <c r="U30" s="18">
        <v>1695792</v>
      </c>
    </row>
    <row r="31" spans="1:21">
      <c r="A31" s="13">
        <v>2015</v>
      </c>
      <c r="B31" s="14" t="s">
        <v>164</v>
      </c>
      <c r="C31" s="14">
        <v>32107</v>
      </c>
      <c r="D31" s="14" t="s">
        <v>323</v>
      </c>
      <c r="E31" s="14" t="s">
        <v>332</v>
      </c>
      <c r="F31" s="15">
        <v>12337501</v>
      </c>
      <c r="G31" s="15">
        <v>12567077</v>
      </c>
      <c r="H31" s="15">
        <v>60654356</v>
      </c>
      <c r="I31" s="15">
        <v>5177226</v>
      </c>
      <c r="J31" s="15">
        <v>313161</v>
      </c>
      <c r="K31" s="15">
        <v>55163969</v>
      </c>
      <c r="L31" s="15">
        <v>71478853</v>
      </c>
      <c r="M31" s="15">
        <v>5506358</v>
      </c>
      <c r="N31" s="15">
        <v>375785</v>
      </c>
      <c r="O31" s="15">
        <v>65596710</v>
      </c>
      <c r="P31" s="15">
        <v>155104778</v>
      </c>
      <c r="Q31" s="15">
        <v>1594033</v>
      </c>
      <c r="R31" s="15">
        <v>107688</v>
      </c>
      <c r="S31" s="15" t="s">
        <v>8</v>
      </c>
      <c r="T31" s="15" t="s">
        <v>8</v>
      </c>
      <c r="U31" s="18">
        <v>558900</v>
      </c>
    </row>
    <row r="32" spans="1:21">
      <c r="A32" s="13">
        <v>2015</v>
      </c>
      <c r="B32" s="14" t="s">
        <v>164</v>
      </c>
      <c r="C32" s="14">
        <v>32115</v>
      </c>
      <c r="D32" s="14" t="s">
        <v>323</v>
      </c>
      <c r="E32" s="14" t="s">
        <v>333</v>
      </c>
      <c r="F32" s="15">
        <v>20109291</v>
      </c>
      <c r="G32" s="15">
        <v>20274914</v>
      </c>
      <c r="H32" s="15">
        <v>83240976</v>
      </c>
      <c r="I32" s="15">
        <v>7937997</v>
      </c>
      <c r="J32" s="15">
        <v>321011</v>
      </c>
      <c r="K32" s="15">
        <v>74981968</v>
      </c>
      <c r="L32" s="15">
        <v>90447490</v>
      </c>
      <c r="M32" s="15">
        <v>4496581</v>
      </c>
      <c r="N32" s="15">
        <v>319054</v>
      </c>
      <c r="O32" s="15">
        <v>85631855</v>
      </c>
      <c r="P32" s="15">
        <v>48394342</v>
      </c>
      <c r="Q32" s="15">
        <v>5819471</v>
      </c>
      <c r="R32" s="15">
        <v>128265</v>
      </c>
      <c r="S32" s="15" t="s">
        <v>8</v>
      </c>
      <c r="T32" s="15">
        <v>35097</v>
      </c>
      <c r="U32" s="18">
        <v>1909169</v>
      </c>
    </row>
    <row r="33" spans="1:21">
      <c r="A33" s="13">
        <v>2015</v>
      </c>
      <c r="B33" s="14" t="s">
        <v>164</v>
      </c>
      <c r="C33" s="14">
        <v>32131</v>
      </c>
      <c r="D33" s="14" t="s">
        <v>323</v>
      </c>
      <c r="E33" s="14" t="s">
        <v>334</v>
      </c>
      <c r="F33" s="15">
        <v>19977503</v>
      </c>
      <c r="G33" s="15">
        <v>20659449</v>
      </c>
      <c r="H33" s="15">
        <v>5321534</v>
      </c>
      <c r="I33" s="15">
        <v>2279246</v>
      </c>
      <c r="J33" s="15">
        <v>1384209</v>
      </c>
      <c r="K33" s="15">
        <v>1658079</v>
      </c>
      <c r="L33" s="15">
        <v>4853523</v>
      </c>
      <c r="M33" s="15">
        <v>1934148</v>
      </c>
      <c r="N33" s="15">
        <v>1186871</v>
      </c>
      <c r="O33" s="15">
        <v>1732504</v>
      </c>
      <c r="P33" s="15">
        <v>65960</v>
      </c>
      <c r="Q33" s="15">
        <v>1687116</v>
      </c>
      <c r="R33" s="15">
        <v>106214</v>
      </c>
      <c r="S33" s="15" t="s">
        <v>8</v>
      </c>
      <c r="T33" s="15" t="s">
        <v>8</v>
      </c>
      <c r="U33" s="18">
        <v>265000</v>
      </c>
    </row>
    <row r="34" spans="1:21">
      <c r="A34" s="13">
        <v>2015</v>
      </c>
      <c r="B34" s="14" t="s">
        <v>164</v>
      </c>
      <c r="C34" s="14">
        <v>32140</v>
      </c>
      <c r="D34" s="14" t="s">
        <v>323</v>
      </c>
      <c r="E34" s="14" t="s">
        <v>335</v>
      </c>
      <c r="F34" s="15">
        <v>18584048</v>
      </c>
      <c r="G34" s="15">
        <v>19325902</v>
      </c>
      <c r="H34" s="15">
        <v>11944821</v>
      </c>
      <c r="I34" s="15">
        <v>5230524</v>
      </c>
      <c r="J34" s="15">
        <v>2474410</v>
      </c>
      <c r="K34" s="15">
        <v>4239887</v>
      </c>
      <c r="L34" s="15">
        <v>11387041</v>
      </c>
      <c r="M34" s="15">
        <v>4883490</v>
      </c>
      <c r="N34" s="15">
        <v>2272499</v>
      </c>
      <c r="O34" s="15">
        <v>4231052</v>
      </c>
      <c r="P34" s="15">
        <v>1975276</v>
      </c>
      <c r="Q34" s="15">
        <v>2438756</v>
      </c>
      <c r="R34" s="15">
        <v>195457</v>
      </c>
      <c r="S34" s="15" t="s">
        <v>8</v>
      </c>
      <c r="T34" s="15">
        <v>257426</v>
      </c>
      <c r="U34" s="18">
        <v>683782</v>
      </c>
    </row>
    <row r="35" spans="1:21">
      <c r="A35" s="13">
        <v>2015</v>
      </c>
      <c r="B35" s="14" t="s">
        <v>11</v>
      </c>
      <c r="C35" s="14">
        <v>32158</v>
      </c>
      <c r="D35" s="14" t="s">
        <v>323</v>
      </c>
      <c r="E35" s="14" t="s">
        <v>336</v>
      </c>
      <c r="F35" s="15">
        <v>79559574</v>
      </c>
      <c r="G35" s="15">
        <v>80513037</v>
      </c>
      <c r="H35" s="15">
        <v>15168431</v>
      </c>
      <c r="I35" s="15">
        <v>9085664</v>
      </c>
      <c r="J35" s="15">
        <v>2548571</v>
      </c>
      <c r="K35" s="15">
        <v>3534196</v>
      </c>
      <c r="L35" s="15">
        <v>13715425</v>
      </c>
      <c r="M35" s="15">
        <v>7745956</v>
      </c>
      <c r="N35" s="15">
        <v>2004158</v>
      </c>
      <c r="O35" s="15">
        <v>3965311</v>
      </c>
      <c r="P35" s="15">
        <v>6351179</v>
      </c>
      <c r="Q35" s="15">
        <v>9278100</v>
      </c>
      <c r="R35" s="15">
        <v>411472</v>
      </c>
      <c r="S35" s="15" t="s">
        <v>8</v>
      </c>
      <c r="T35" s="15">
        <v>1779716</v>
      </c>
      <c r="U35" s="18">
        <v>1898171</v>
      </c>
    </row>
    <row r="36" spans="1:21">
      <c r="A36" s="13">
        <v>2015</v>
      </c>
      <c r="B36" s="14" t="s">
        <v>164</v>
      </c>
      <c r="C36" s="14">
        <v>32166</v>
      </c>
      <c r="D36" s="14" t="s">
        <v>323</v>
      </c>
      <c r="E36" s="14" t="s">
        <v>337</v>
      </c>
      <c r="F36" s="15">
        <v>15848400</v>
      </c>
      <c r="G36" s="15">
        <v>14903304</v>
      </c>
      <c r="H36" s="15">
        <v>1607053</v>
      </c>
      <c r="I36" s="15">
        <v>1152410</v>
      </c>
      <c r="J36" s="15">
        <v>258180</v>
      </c>
      <c r="K36" s="15">
        <v>196463</v>
      </c>
      <c r="L36" s="15">
        <v>1767869</v>
      </c>
      <c r="M36" s="15">
        <v>1142800</v>
      </c>
      <c r="N36" s="15">
        <v>258097</v>
      </c>
      <c r="O36" s="15">
        <v>366972</v>
      </c>
      <c r="P36" s="15">
        <v>790351</v>
      </c>
      <c r="Q36" s="15">
        <v>1743902</v>
      </c>
      <c r="R36" s="15">
        <v>31816</v>
      </c>
      <c r="S36" s="15" t="s">
        <v>8</v>
      </c>
      <c r="T36" s="15" t="s">
        <v>8</v>
      </c>
      <c r="U36" s="18">
        <v>323281</v>
      </c>
    </row>
    <row r="37" spans="1:21">
      <c r="A37" s="13">
        <v>2015</v>
      </c>
      <c r="B37" s="14" t="s">
        <v>167</v>
      </c>
      <c r="C37" s="14">
        <v>33014</v>
      </c>
      <c r="D37" s="14" t="s">
        <v>323</v>
      </c>
      <c r="E37" s="14" t="s">
        <v>338</v>
      </c>
      <c r="F37" s="15">
        <v>8425334</v>
      </c>
      <c r="G37" s="15">
        <v>8440327</v>
      </c>
      <c r="H37" s="15">
        <v>2313405</v>
      </c>
      <c r="I37" s="15">
        <v>1916283</v>
      </c>
      <c r="J37" s="15">
        <v>56077</v>
      </c>
      <c r="K37" s="15">
        <v>341045</v>
      </c>
      <c r="L37" s="15">
        <v>1524469</v>
      </c>
      <c r="M37" s="15">
        <v>1133965</v>
      </c>
      <c r="N37" s="15">
        <v>36060</v>
      </c>
      <c r="O37" s="15">
        <v>354444</v>
      </c>
      <c r="P37" s="15">
        <v>142067</v>
      </c>
      <c r="Q37" s="15">
        <v>1460440</v>
      </c>
      <c r="R37" s="15">
        <v>17719</v>
      </c>
      <c r="S37" s="15" t="s">
        <v>8</v>
      </c>
      <c r="T37" s="15" t="s">
        <v>8</v>
      </c>
      <c r="U37" s="18">
        <v>464794</v>
      </c>
    </row>
    <row r="38" spans="1:21">
      <c r="A38" s="13">
        <v>2015</v>
      </c>
      <c r="B38" s="14" t="s">
        <v>167</v>
      </c>
      <c r="C38" s="14">
        <v>33022</v>
      </c>
      <c r="D38" s="14" t="s">
        <v>323</v>
      </c>
      <c r="E38" s="14" t="s">
        <v>339</v>
      </c>
      <c r="F38" s="15">
        <v>6268011</v>
      </c>
      <c r="G38" s="15">
        <v>5610680</v>
      </c>
      <c r="H38" s="15">
        <v>5196840</v>
      </c>
      <c r="I38" s="15">
        <v>922919</v>
      </c>
      <c r="J38" s="15">
        <v>610778</v>
      </c>
      <c r="K38" s="15">
        <v>3663143</v>
      </c>
      <c r="L38" s="15">
        <v>4730474</v>
      </c>
      <c r="M38" s="15">
        <v>922740</v>
      </c>
      <c r="N38" s="15">
        <v>610588</v>
      </c>
      <c r="O38" s="15">
        <v>3197146</v>
      </c>
      <c r="P38" s="15">
        <v>61388</v>
      </c>
      <c r="Q38" s="15">
        <v>894268</v>
      </c>
      <c r="R38" s="15" t="s">
        <v>8</v>
      </c>
      <c r="S38" s="15" t="s">
        <v>8</v>
      </c>
      <c r="T38" s="15">
        <v>348331</v>
      </c>
      <c r="U38" s="18">
        <v>98000</v>
      </c>
    </row>
    <row r="39" spans="1:21">
      <c r="A39" s="13">
        <v>2015</v>
      </c>
      <c r="B39" s="14" t="s">
        <v>167</v>
      </c>
      <c r="C39" s="14">
        <v>33031</v>
      </c>
      <c r="D39" s="14" t="s">
        <v>323</v>
      </c>
      <c r="E39" s="14" t="s">
        <v>340</v>
      </c>
      <c r="F39" s="15">
        <v>9104176</v>
      </c>
      <c r="G39" s="15">
        <v>9407719</v>
      </c>
      <c r="H39" s="15">
        <v>1856821</v>
      </c>
      <c r="I39" s="15">
        <v>1464104</v>
      </c>
      <c r="J39" s="15">
        <v>119613</v>
      </c>
      <c r="K39" s="15">
        <v>273104</v>
      </c>
      <c r="L39" s="15">
        <v>1636053</v>
      </c>
      <c r="M39" s="15">
        <v>1245238</v>
      </c>
      <c r="N39" s="15">
        <v>119932</v>
      </c>
      <c r="O39" s="15">
        <v>270883</v>
      </c>
      <c r="P39" s="15">
        <v>778459</v>
      </c>
      <c r="Q39" s="15">
        <v>910137</v>
      </c>
      <c r="R39" s="15">
        <v>46009</v>
      </c>
      <c r="S39" s="15" t="s">
        <v>8</v>
      </c>
      <c r="T39" s="15" t="s">
        <v>8</v>
      </c>
      <c r="U39" s="18">
        <v>145500</v>
      </c>
    </row>
    <row r="40" spans="1:21">
      <c r="A40" s="13">
        <v>2015</v>
      </c>
      <c r="B40" s="14" t="s">
        <v>167</v>
      </c>
      <c r="C40" s="14">
        <v>33219</v>
      </c>
      <c r="D40" s="14" t="s">
        <v>323</v>
      </c>
      <c r="E40" s="14" t="s">
        <v>341</v>
      </c>
      <c r="F40" s="15">
        <v>11338798</v>
      </c>
      <c r="G40" s="15">
        <v>11128625</v>
      </c>
      <c r="H40" s="15">
        <v>1994182</v>
      </c>
      <c r="I40" s="15">
        <v>832015</v>
      </c>
      <c r="J40" s="15">
        <v>447944</v>
      </c>
      <c r="K40" s="15">
        <v>714223</v>
      </c>
      <c r="L40" s="15">
        <v>2023484</v>
      </c>
      <c r="M40" s="15">
        <v>704395</v>
      </c>
      <c r="N40" s="15">
        <v>408324</v>
      </c>
      <c r="O40" s="15">
        <v>910765</v>
      </c>
      <c r="P40" s="15">
        <v>7274347</v>
      </c>
      <c r="Q40" s="15">
        <v>2125858</v>
      </c>
      <c r="R40" s="15" t="s">
        <v>8</v>
      </c>
      <c r="S40" s="15" t="s">
        <v>8</v>
      </c>
      <c r="T40" s="15" t="s">
        <v>8</v>
      </c>
      <c r="U40" s="18">
        <v>992899</v>
      </c>
    </row>
    <row r="41" spans="1:21">
      <c r="A41" s="13">
        <v>2015</v>
      </c>
      <c r="B41" s="14" t="s">
        <v>167</v>
      </c>
      <c r="C41" s="14">
        <v>33227</v>
      </c>
      <c r="D41" s="14" t="s">
        <v>323</v>
      </c>
      <c r="E41" s="14" t="s">
        <v>342</v>
      </c>
      <c r="F41" s="15">
        <v>13204529</v>
      </c>
      <c r="G41" s="15">
        <v>12910580</v>
      </c>
      <c r="H41" s="15">
        <v>2515978</v>
      </c>
      <c r="I41" s="15">
        <v>1865567</v>
      </c>
      <c r="J41" s="15">
        <v>181764</v>
      </c>
      <c r="K41" s="15">
        <v>468647</v>
      </c>
      <c r="L41" s="15">
        <v>2560568</v>
      </c>
      <c r="M41" s="15">
        <v>1907359</v>
      </c>
      <c r="N41" s="15">
        <v>181721</v>
      </c>
      <c r="O41" s="15">
        <v>471488</v>
      </c>
      <c r="P41" s="15">
        <v>4919237</v>
      </c>
      <c r="Q41" s="15">
        <v>1271481</v>
      </c>
      <c r="R41" s="15">
        <v>2333</v>
      </c>
      <c r="S41" s="15" t="s">
        <v>8</v>
      </c>
      <c r="T41" s="15" t="s">
        <v>8</v>
      </c>
      <c r="U41" s="18">
        <v>550123</v>
      </c>
    </row>
    <row r="42" spans="1:21">
      <c r="A42" s="13">
        <v>2015</v>
      </c>
      <c r="B42" s="14" t="s">
        <v>167</v>
      </c>
      <c r="C42" s="14">
        <v>33669</v>
      </c>
      <c r="D42" s="14" t="s">
        <v>323</v>
      </c>
      <c r="E42" s="14" t="s">
        <v>343</v>
      </c>
      <c r="F42" s="15">
        <v>7589499</v>
      </c>
      <c r="G42" s="15">
        <v>7764727</v>
      </c>
      <c r="H42" s="15">
        <v>3114262</v>
      </c>
      <c r="I42" s="15">
        <v>2073253</v>
      </c>
      <c r="J42" s="15">
        <v>11</v>
      </c>
      <c r="K42" s="15">
        <v>1040998</v>
      </c>
      <c r="L42" s="15">
        <v>2606067</v>
      </c>
      <c r="M42" s="15">
        <v>1789981</v>
      </c>
      <c r="N42" s="15">
        <v>11</v>
      </c>
      <c r="O42" s="15">
        <v>816075</v>
      </c>
      <c r="P42" s="15">
        <v>334834</v>
      </c>
      <c r="Q42" s="15">
        <v>1216750</v>
      </c>
      <c r="R42" s="15" t="s">
        <v>8</v>
      </c>
      <c r="S42" s="15" t="s">
        <v>8</v>
      </c>
      <c r="T42" s="15">
        <v>311497</v>
      </c>
      <c r="U42" s="18">
        <v>267311</v>
      </c>
    </row>
    <row r="43" spans="1:21">
      <c r="A43" s="13">
        <v>2015</v>
      </c>
      <c r="B43" s="14" t="s">
        <v>167</v>
      </c>
      <c r="C43" s="14">
        <v>33812</v>
      </c>
      <c r="D43" s="14" t="s">
        <v>323</v>
      </c>
      <c r="E43" s="14" t="s">
        <v>344</v>
      </c>
      <c r="F43" s="15">
        <v>8708333</v>
      </c>
      <c r="G43" s="15">
        <v>9154100</v>
      </c>
      <c r="H43" s="15">
        <v>3183230</v>
      </c>
      <c r="I43" s="15">
        <v>2313968</v>
      </c>
      <c r="J43" s="15">
        <v>230487</v>
      </c>
      <c r="K43" s="15">
        <v>638775</v>
      </c>
      <c r="L43" s="15">
        <v>2635372</v>
      </c>
      <c r="M43" s="15">
        <v>2071631</v>
      </c>
      <c r="N43" s="15">
        <v>21468</v>
      </c>
      <c r="O43" s="15">
        <v>542273</v>
      </c>
      <c r="P43" s="15">
        <v>352526</v>
      </c>
      <c r="Q43" s="15">
        <v>1050051</v>
      </c>
      <c r="R43" s="15">
        <v>4919</v>
      </c>
      <c r="S43" s="15" t="s">
        <v>8</v>
      </c>
      <c r="T43" s="15" t="s">
        <v>8</v>
      </c>
      <c r="U43" s="18">
        <v>421228</v>
      </c>
    </row>
    <row r="44" spans="1:21">
      <c r="A44" s="13">
        <v>2015</v>
      </c>
      <c r="B44" s="14" t="s">
        <v>167</v>
      </c>
      <c r="C44" s="14">
        <v>34029</v>
      </c>
      <c r="D44" s="14" t="s">
        <v>323</v>
      </c>
      <c r="E44" s="14" t="s">
        <v>345</v>
      </c>
      <c r="F44" s="15">
        <v>4851750</v>
      </c>
      <c r="G44" s="15">
        <v>5009169</v>
      </c>
      <c r="H44" s="15">
        <v>1879270</v>
      </c>
      <c r="I44" s="15">
        <v>1164537</v>
      </c>
      <c r="J44" s="15">
        <v>103547</v>
      </c>
      <c r="K44" s="15">
        <v>611186</v>
      </c>
      <c r="L44" s="15">
        <v>1716443</v>
      </c>
      <c r="M44" s="15">
        <v>1082278</v>
      </c>
      <c r="N44" s="15">
        <v>33519</v>
      </c>
      <c r="O44" s="15">
        <v>600646</v>
      </c>
      <c r="P44" s="15">
        <v>7222</v>
      </c>
      <c r="Q44" s="15">
        <v>406251</v>
      </c>
      <c r="R44" s="15">
        <v>2758</v>
      </c>
      <c r="S44" s="15" t="s">
        <v>8</v>
      </c>
      <c r="T44" s="15" t="s">
        <v>8</v>
      </c>
      <c r="U44" s="18">
        <v>179563</v>
      </c>
    </row>
    <row r="45" spans="1:21">
      <c r="A45" s="13">
        <v>2015</v>
      </c>
      <c r="B45" s="14" t="s">
        <v>167</v>
      </c>
      <c r="C45" s="14">
        <v>34410</v>
      </c>
      <c r="D45" s="14" t="s">
        <v>323</v>
      </c>
      <c r="E45" s="14" t="s">
        <v>346</v>
      </c>
      <c r="F45" s="15">
        <v>6169630</v>
      </c>
      <c r="G45" s="15">
        <v>5895628</v>
      </c>
      <c r="H45" s="15">
        <v>3971746</v>
      </c>
      <c r="I45" s="15">
        <v>2162805</v>
      </c>
      <c r="J45" s="15">
        <v>1231122</v>
      </c>
      <c r="K45" s="15">
        <v>577819</v>
      </c>
      <c r="L45" s="15">
        <v>3376836</v>
      </c>
      <c r="M45" s="15">
        <v>1787174</v>
      </c>
      <c r="N45" s="15">
        <v>1091487</v>
      </c>
      <c r="O45" s="15">
        <v>498175</v>
      </c>
      <c r="P45" s="15">
        <v>2127</v>
      </c>
      <c r="Q45" s="15">
        <v>448124</v>
      </c>
      <c r="R45" s="15" t="s">
        <v>8</v>
      </c>
      <c r="S45" s="15" t="s">
        <v>8</v>
      </c>
      <c r="T45" s="15" t="s">
        <v>8</v>
      </c>
      <c r="U45" s="18">
        <v>50303</v>
      </c>
    </row>
    <row r="46" spans="1:21">
      <c r="A46" s="13">
        <v>2015</v>
      </c>
      <c r="B46" s="14" t="s">
        <v>167</v>
      </c>
      <c r="C46" s="14">
        <v>34614</v>
      </c>
      <c r="D46" s="14" t="s">
        <v>323</v>
      </c>
      <c r="E46" s="14" t="s">
        <v>347</v>
      </c>
      <c r="F46" s="15">
        <v>5986234</v>
      </c>
      <c r="G46" s="15">
        <v>5924096</v>
      </c>
      <c r="H46" s="15">
        <v>70885132</v>
      </c>
      <c r="I46" s="15">
        <v>4336023</v>
      </c>
      <c r="J46" s="15">
        <v>880835</v>
      </c>
      <c r="K46" s="15">
        <v>65668274</v>
      </c>
      <c r="L46" s="15">
        <v>59057085</v>
      </c>
      <c r="M46" s="15">
        <v>4331770</v>
      </c>
      <c r="N46" s="15">
        <v>661100</v>
      </c>
      <c r="O46" s="15">
        <v>54064215</v>
      </c>
      <c r="P46" s="15">
        <v>46747808</v>
      </c>
      <c r="Q46" s="15">
        <v>1172746</v>
      </c>
      <c r="R46" s="15">
        <v>137072</v>
      </c>
      <c r="S46" s="15" t="s">
        <v>8</v>
      </c>
      <c r="T46" s="15" t="s">
        <v>8</v>
      </c>
      <c r="U46" s="18">
        <v>430587</v>
      </c>
    </row>
    <row r="47" spans="1:21">
      <c r="A47" s="13">
        <v>2015</v>
      </c>
      <c r="B47" s="14" t="s">
        <v>167</v>
      </c>
      <c r="C47" s="14">
        <v>34827</v>
      </c>
      <c r="D47" s="14" t="s">
        <v>323</v>
      </c>
      <c r="E47" s="14" t="s">
        <v>348</v>
      </c>
      <c r="F47" s="15">
        <v>6995729</v>
      </c>
      <c r="G47" s="15">
        <v>7090877</v>
      </c>
      <c r="H47" s="15">
        <v>58631819</v>
      </c>
      <c r="I47" s="15">
        <v>3548879</v>
      </c>
      <c r="J47" s="15">
        <v>448328</v>
      </c>
      <c r="K47" s="15">
        <v>54634612</v>
      </c>
      <c r="L47" s="15">
        <v>62277895</v>
      </c>
      <c r="M47" s="15">
        <v>2642901</v>
      </c>
      <c r="N47" s="15">
        <v>482039</v>
      </c>
      <c r="O47" s="15">
        <v>59152955</v>
      </c>
      <c r="P47" s="15">
        <v>36648461</v>
      </c>
      <c r="Q47" s="15">
        <v>2395564</v>
      </c>
      <c r="R47" s="15">
        <v>61099</v>
      </c>
      <c r="S47" s="15" t="s">
        <v>8</v>
      </c>
      <c r="T47" s="15" t="s">
        <v>8</v>
      </c>
      <c r="U47" s="18">
        <v>1495761</v>
      </c>
    </row>
    <row r="48" spans="1:21">
      <c r="A48" s="13">
        <v>2015</v>
      </c>
      <c r="B48" s="14" t="s">
        <v>167</v>
      </c>
      <c r="C48" s="14">
        <v>34835</v>
      </c>
      <c r="D48" s="14" t="s">
        <v>323</v>
      </c>
      <c r="E48" s="14" t="s">
        <v>349</v>
      </c>
      <c r="F48" s="15">
        <v>13421932</v>
      </c>
      <c r="G48" s="15">
        <v>12590265</v>
      </c>
      <c r="H48" s="15">
        <v>7304652</v>
      </c>
      <c r="I48" s="15">
        <v>2030775</v>
      </c>
      <c r="J48" s="15">
        <v>2093501</v>
      </c>
      <c r="K48" s="15">
        <v>3180376</v>
      </c>
      <c r="L48" s="15">
        <v>8879088</v>
      </c>
      <c r="M48" s="15">
        <v>2550000</v>
      </c>
      <c r="N48" s="15">
        <v>2076891</v>
      </c>
      <c r="O48" s="15">
        <v>4252197</v>
      </c>
      <c r="P48" s="15">
        <v>1044261</v>
      </c>
      <c r="Q48" s="15">
        <v>828115</v>
      </c>
      <c r="R48" s="15" t="s">
        <v>8</v>
      </c>
      <c r="S48" s="15" t="s">
        <v>8</v>
      </c>
      <c r="T48" s="15" t="s">
        <v>8</v>
      </c>
      <c r="U48" s="18">
        <v>127342</v>
      </c>
    </row>
    <row r="49" spans="1:21">
      <c r="A49" s="13">
        <v>2015</v>
      </c>
      <c r="B49" s="14" t="s">
        <v>167</v>
      </c>
      <c r="C49" s="14">
        <v>34843</v>
      </c>
      <c r="D49" s="14" t="s">
        <v>323</v>
      </c>
      <c r="E49" s="14" t="s">
        <v>350</v>
      </c>
      <c r="F49" s="15">
        <v>4420478</v>
      </c>
      <c r="G49" s="15">
        <v>4626836</v>
      </c>
      <c r="H49" s="15">
        <v>10903477</v>
      </c>
      <c r="I49" s="15">
        <v>3316550</v>
      </c>
      <c r="J49" s="15">
        <v>175201</v>
      </c>
      <c r="K49" s="15">
        <v>7411726</v>
      </c>
      <c r="L49" s="15">
        <v>14192973</v>
      </c>
      <c r="M49" s="15">
        <v>3329535</v>
      </c>
      <c r="N49" s="15">
        <v>203306</v>
      </c>
      <c r="O49" s="15">
        <v>10660132</v>
      </c>
      <c r="P49" s="15">
        <v>885714</v>
      </c>
      <c r="Q49" s="15">
        <v>1003357</v>
      </c>
      <c r="R49" s="15" t="s">
        <v>8</v>
      </c>
      <c r="S49" s="15" t="s">
        <v>8</v>
      </c>
      <c r="T49" s="15" t="s">
        <v>8</v>
      </c>
      <c r="U49" s="18">
        <v>211503</v>
      </c>
    </row>
    <row r="50" spans="1:21">
      <c r="A50" s="13">
        <v>2015</v>
      </c>
      <c r="B50" s="14" t="s">
        <v>167</v>
      </c>
      <c r="C50" s="14">
        <v>34851</v>
      </c>
      <c r="D50" s="14" t="s">
        <v>323</v>
      </c>
      <c r="E50" s="14" t="s">
        <v>351</v>
      </c>
      <c r="F50" s="15">
        <v>3657030</v>
      </c>
      <c r="G50" s="15">
        <v>3531436</v>
      </c>
      <c r="H50" s="15">
        <v>1730115</v>
      </c>
      <c r="I50" s="15">
        <v>1172270</v>
      </c>
      <c r="J50" s="15">
        <v>229221</v>
      </c>
      <c r="K50" s="15">
        <v>328624</v>
      </c>
      <c r="L50" s="15">
        <v>1698190</v>
      </c>
      <c r="M50" s="15">
        <v>1144368</v>
      </c>
      <c r="N50" s="15">
        <v>247321</v>
      </c>
      <c r="O50" s="15">
        <v>306501</v>
      </c>
      <c r="P50" s="15">
        <v>288796</v>
      </c>
      <c r="Q50" s="15">
        <v>247926</v>
      </c>
      <c r="R50" s="15" t="s">
        <v>8</v>
      </c>
      <c r="S50" s="15" t="s">
        <v>8</v>
      </c>
      <c r="T50" s="15" t="s">
        <v>8</v>
      </c>
      <c r="U50" s="18">
        <v>18207</v>
      </c>
    </row>
    <row r="51" spans="1:21">
      <c r="A51" s="13">
        <v>2015</v>
      </c>
      <c r="B51" s="14" t="s">
        <v>167</v>
      </c>
      <c r="C51" s="14">
        <v>35017</v>
      </c>
      <c r="D51" s="14" t="s">
        <v>323</v>
      </c>
      <c r="E51" s="14" t="s">
        <v>352</v>
      </c>
      <c r="F51" s="15">
        <v>7121960</v>
      </c>
      <c r="G51" s="15">
        <v>6940875</v>
      </c>
      <c r="H51" s="15">
        <v>2308287</v>
      </c>
      <c r="I51" s="15">
        <v>1649870</v>
      </c>
      <c r="J51" s="15">
        <v>56317</v>
      </c>
      <c r="K51" s="15">
        <v>602100</v>
      </c>
      <c r="L51" s="15">
        <v>2216135</v>
      </c>
      <c r="M51" s="15">
        <v>1555720</v>
      </c>
      <c r="N51" s="15">
        <v>59595</v>
      </c>
      <c r="O51" s="15">
        <v>600820</v>
      </c>
      <c r="P51" s="15">
        <v>334810</v>
      </c>
      <c r="Q51" s="15">
        <v>776087</v>
      </c>
      <c r="R51" s="15">
        <v>151354</v>
      </c>
      <c r="S51" s="15" t="s">
        <v>8</v>
      </c>
      <c r="T51" s="15" t="s">
        <v>8</v>
      </c>
      <c r="U51" s="18">
        <v>65200</v>
      </c>
    </row>
    <row r="52" spans="1:21">
      <c r="A52" s="13">
        <v>2015</v>
      </c>
      <c r="B52" s="14" t="s">
        <v>167</v>
      </c>
      <c r="C52" s="14">
        <v>35033</v>
      </c>
      <c r="D52" s="14" t="s">
        <v>323</v>
      </c>
      <c r="E52" s="14" t="s">
        <v>353</v>
      </c>
      <c r="F52" s="15">
        <v>3234965</v>
      </c>
      <c r="G52" s="15">
        <v>3061551</v>
      </c>
      <c r="H52" s="15">
        <v>6384580</v>
      </c>
      <c r="I52" s="15">
        <v>1912813</v>
      </c>
      <c r="J52" s="15">
        <v>230586</v>
      </c>
      <c r="K52" s="15">
        <v>4241181</v>
      </c>
      <c r="L52" s="15">
        <v>7740841</v>
      </c>
      <c r="M52" s="15">
        <v>1701471</v>
      </c>
      <c r="N52" s="15">
        <v>214378</v>
      </c>
      <c r="O52" s="15">
        <v>5824992</v>
      </c>
      <c r="P52" s="15">
        <v>955474</v>
      </c>
      <c r="Q52" s="15">
        <v>409365</v>
      </c>
      <c r="R52" s="15" t="s">
        <v>8</v>
      </c>
      <c r="S52" s="15" t="s">
        <v>8</v>
      </c>
      <c r="T52" s="15" t="s">
        <v>8</v>
      </c>
      <c r="U52" s="18">
        <v>143826</v>
      </c>
    </row>
    <row r="53" spans="1:21">
      <c r="A53" s="13">
        <v>2015</v>
      </c>
      <c r="B53" s="14" t="s">
        <v>167</v>
      </c>
      <c r="C53" s="14">
        <v>35068</v>
      </c>
      <c r="D53" s="14" t="s">
        <v>323</v>
      </c>
      <c r="E53" s="14" t="s">
        <v>354</v>
      </c>
      <c r="F53" s="15">
        <v>4101350</v>
      </c>
      <c r="G53" s="15">
        <v>3983348</v>
      </c>
      <c r="H53" s="15">
        <v>4670014</v>
      </c>
      <c r="I53" s="15">
        <v>3769062</v>
      </c>
      <c r="J53" s="15">
        <v>276332</v>
      </c>
      <c r="K53" s="15">
        <v>624620</v>
      </c>
      <c r="L53" s="15">
        <v>4183176</v>
      </c>
      <c r="M53" s="15">
        <v>3279190</v>
      </c>
      <c r="N53" s="15">
        <v>276174</v>
      </c>
      <c r="O53" s="15">
        <v>627812</v>
      </c>
      <c r="P53" s="15">
        <v>40108</v>
      </c>
      <c r="Q53" s="15">
        <v>415735</v>
      </c>
      <c r="R53" s="15">
        <v>6198</v>
      </c>
      <c r="S53" s="15" t="s">
        <v>8</v>
      </c>
      <c r="T53" s="15" t="s">
        <v>8</v>
      </c>
      <c r="U53" s="18">
        <v>120392</v>
      </c>
    </row>
    <row r="54" spans="1:21">
      <c r="A54" s="13">
        <v>2015</v>
      </c>
      <c r="B54" s="14" t="s">
        <v>167</v>
      </c>
      <c r="C54" s="14">
        <v>35076</v>
      </c>
      <c r="D54" s="14" t="s">
        <v>323</v>
      </c>
      <c r="E54" s="14" t="s">
        <v>355</v>
      </c>
      <c r="F54" s="15">
        <v>14574461</v>
      </c>
      <c r="G54" s="15">
        <v>14496251</v>
      </c>
      <c r="H54" s="15">
        <v>6146165</v>
      </c>
      <c r="I54" s="15">
        <v>2219465</v>
      </c>
      <c r="J54" s="15">
        <v>853382</v>
      </c>
      <c r="K54" s="15">
        <v>3073318</v>
      </c>
      <c r="L54" s="15">
        <v>5474785</v>
      </c>
      <c r="M54" s="15">
        <v>1827687</v>
      </c>
      <c r="N54" s="15">
        <v>664339</v>
      </c>
      <c r="O54" s="15">
        <v>2982759</v>
      </c>
      <c r="P54" s="15">
        <v>40621</v>
      </c>
      <c r="Q54" s="15">
        <v>1392132</v>
      </c>
      <c r="R54" s="15">
        <v>140000</v>
      </c>
      <c r="S54" s="15" t="s">
        <v>8</v>
      </c>
      <c r="T54" s="15">
        <v>182700</v>
      </c>
      <c r="U54" s="18">
        <v>298780</v>
      </c>
    </row>
    <row r="55" spans="1:21">
      <c r="A55" s="13">
        <v>2015</v>
      </c>
      <c r="B55" s="14" t="s">
        <v>167</v>
      </c>
      <c r="C55" s="14">
        <v>35246</v>
      </c>
      <c r="D55" s="14" t="s">
        <v>323</v>
      </c>
      <c r="E55" s="14" t="s">
        <v>356</v>
      </c>
      <c r="F55" s="15">
        <v>7965845</v>
      </c>
      <c r="G55" s="15">
        <v>8288281</v>
      </c>
      <c r="H55" s="15">
        <v>2346018</v>
      </c>
      <c r="I55" s="15">
        <v>1645825</v>
      </c>
      <c r="J55" s="15">
        <v>272680</v>
      </c>
      <c r="K55" s="15">
        <v>427513</v>
      </c>
      <c r="L55" s="15">
        <v>2287240</v>
      </c>
      <c r="M55" s="15">
        <v>1514960</v>
      </c>
      <c r="N55" s="15">
        <v>361681</v>
      </c>
      <c r="O55" s="15">
        <v>410599</v>
      </c>
      <c r="P55" s="15">
        <v>313395</v>
      </c>
      <c r="Q55" s="15">
        <v>1092976</v>
      </c>
      <c r="R55" s="15">
        <v>36291</v>
      </c>
      <c r="S55" s="15" t="s">
        <v>8</v>
      </c>
      <c r="T55" s="15" t="s">
        <v>8</v>
      </c>
      <c r="U55" s="18">
        <v>323500</v>
      </c>
    </row>
    <row r="56" spans="1:21">
      <c r="A56" s="8">
        <v>2015</v>
      </c>
      <c r="B56" s="9" t="s">
        <v>5</v>
      </c>
      <c r="C56" s="9">
        <v>41009</v>
      </c>
      <c r="D56" s="9" t="s">
        <v>24</v>
      </c>
      <c r="E56" s="9" t="s">
        <v>25</v>
      </c>
      <c r="F56" s="10">
        <v>783603142</v>
      </c>
      <c r="G56" s="10">
        <v>775535939</v>
      </c>
      <c r="H56" s="10">
        <v>167487397</v>
      </c>
      <c r="I56" s="10">
        <v>32242317</v>
      </c>
      <c r="J56" s="10">
        <v>7034585</v>
      </c>
      <c r="K56" s="10">
        <v>128210495</v>
      </c>
      <c r="L56" s="10">
        <v>180908947</v>
      </c>
      <c r="M56" s="10">
        <v>29546525</v>
      </c>
      <c r="N56" s="10">
        <v>7550745</v>
      </c>
      <c r="O56" s="10">
        <v>143811677</v>
      </c>
      <c r="P56" s="10">
        <v>159261407</v>
      </c>
      <c r="Q56" s="10">
        <v>64883229</v>
      </c>
      <c r="R56" s="10">
        <v>1109540</v>
      </c>
      <c r="S56" s="10">
        <v>17867239</v>
      </c>
      <c r="T56" s="10">
        <v>2357550</v>
      </c>
      <c r="U56" s="11">
        <v>13383559</v>
      </c>
    </row>
    <row r="57" spans="1:21">
      <c r="A57" s="13">
        <v>2015</v>
      </c>
      <c r="B57" s="14" t="s">
        <v>11</v>
      </c>
      <c r="C57" s="14">
        <v>42021</v>
      </c>
      <c r="D57" s="14" t="s">
        <v>24</v>
      </c>
      <c r="E57" s="14" t="s">
        <v>26</v>
      </c>
      <c r="F57" s="15">
        <v>73146690</v>
      </c>
      <c r="G57" s="15">
        <v>69924375</v>
      </c>
      <c r="H57" s="15">
        <v>186065414</v>
      </c>
      <c r="I57" s="15">
        <v>9780190</v>
      </c>
      <c r="J57" s="15">
        <v>3499671</v>
      </c>
      <c r="K57" s="15">
        <v>172785553</v>
      </c>
      <c r="L57" s="15">
        <v>218088035</v>
      </c>
      <c r="M57" s="15">
        <v>7719804</v>
      </c>
      <c r="N57" s="15">
        <v>2461646</v>
      </c>
      <c r="O57" s="15">
        <v>207906585</v>
      </c>
      <c r="P57" s="15">
        <v>24926393</v>
      </c>
      <c r="Q57" s="15">
        <v>20443321</v>
      </c>
      <c r="R57" s="15">
        <v>770965</v>
      </c>
      <c r="S57" s="15" t="s">
        <v>8</v>
      </c>
      <c r="T57" s="15">
        <v>2000174</v>
      </c>
      <c r="U57" s="18">
        <v>11517557</v>
      </c>
    </row>
    <row r="58" spans="1:21">
      <c r="A58" s="13">
        <v>2015</v>
      </c>
      <c r="B58" s="14" t="s">
        <v>11</v>
      </c>
      <c r="C58" s="14">
        <v>42153</v>
      </c>
      <c r="D58" s="14" t="s">
        <v>24</v>
      </c>
      <c r="E58" s="14" t="s">
        <v>27</v>
      </c>
      <c r="F58" s="15">
        <v>65551170</v>
      </c>
      <c r="G58" s="15">
        <v>62955655</v>
      </c>
      <c r="H58" s="15">
        <v>20631890</v>
      </c>
      <c r="I58" s="15">
        <v>12950073</v>
      </c>
      <c r="J58" s="15">
        <v>436143</v>
      </c>
      <c r="K58" s="15">
        <v>7245674</v>
      </c>
      <c r="L58" s="15">
        <v>20173590</v>
      </c>
      <c r="M58" s="15">
        <v>12734765</v>
      </c>
      <c r="N58" s="15">
        <v>435948</v>
      </c>
      <c r="O58" s="15">
        <v>7002877</v>
      </c>
      <c r="P58" s="15">
        <v>3620514</v>
      </c>
      <c r="Q58" s="15">
        <v>9490987</v>
      </c>
      <c r="R58" s="15">
        <v>77794</v>
      </c>
      <c r="S58" s="15" t="s">
        <v>8</v>
      </c>
      <c r="T58" s="15">
        <v>2907818</v>
      </c>
      <c r="U58" s="18">
        <v>2023785</v>
      </c>
    </row>
    <row r="59" spans="1:21">
      <c r="A59" s="8">
        <v>2015</v>
      </c>
      <c r="B59" s="9" t="s">
        <v>9</v>
      </c>
      <c r="C59" s="9">
        <v>52019</v>
      </c>
      <c r="D59" s="9" t="s">
        <v>28</v>
      </c>
      <c r="E59" s="9" t="s">
        <v>29</v>
      </c>
      <c r="F59" s="10">
        <v>142086003</v>
      </c>
      <c r="G59" s="10">
        <v>141130304</v>
      </c>
      <c r="H59" s="10">
        <v>26618695</v>
      </c>
      <c r="I59" s="10">
        <v>7470671</v>
      </c>
      <c r="J59" s="10">
        <v>8217799</v>
      </c>
      <c r="K59" s="10">
        <v>10930225</v>
      </c>
      <c r="L59" s="10">
        <v>31228673</v>
      </c>
      <c r="M59" s="10">
        <v>6519577</v>
      </c>
      <c r="N59" s="10">
        <v>8214017</v>
      </c>
      <c r="O59" s="10">
        <v>16495079</v>
      </c>
      <c r="P59" s="10">
        <v>12332537</v>
      </c>
      <c r="Q59" s="10">
        <v>16565695</v>
      </c>
      <c r="R59" s="10">
        <v>201469</v>
      </c>
      <c r="S59" s="10" t="s">
        <v>8</v>
      </c>
      <c r="T59" s="10" t="s">
        <v>8</v>
      </c>
      <c r="U59" s="11">
        <v>4907196</v>
      </c>
    </row>
    <row r="60" spans="1:21">
      <c r="A60" s="13">
        <v>2015</v>
      </c>
      <c r="B60" s="14" t="s">
        <v>11</v>
      </c>
      <c r="C60" s="14">
        <v>62031</v>
      </c>
      <c r="D60" s="14" t="s">
        <v>30</v>
      </c>
      <c r="E60" s="14" t="s">
        <v>32</v>
      </c>
      <c r="F60" s="15">
        <v>73142056</v>
      </c>
      <c r="G60" s="15">
        <v>75515165</v>
      </c>
      <c r="H60" s="15">
        <v>15664672</v>
      </c>
      <c r="I60" s="15">
        <v>5010174</v>
      </c>
      <c r="J60" s="15">
        <v>3442103</v>
      </c>
      <c r="K60" s="15">
        <v>7212395</v>
      </c>
      <c r="L60" s="15">
        <v>14996195</v>
      </c>
      <c r="M60" s="15">
        <v>4985651</v>
      </c>
      <c r="N60" s="15">
        <v>2716544</v>
      </c>
      <c r="O60" s="15">
        <v>7294000</v>
      </c>
      <c r="P60" s="15">
        <v>5591264</v>
      </c>
      <c r="Q60" s="15">
        <v>9611361</v>
      </c>
      <c r="R60" s="15">
        <v>156044</v>
      </c>
      <c r="S60" s="15" t="s">
        <v>8</v>
      </c>
      <c r="T60" s="15">
        <v>1456667</v>
      </c>
      <c r="U60" s="18">
        <v>2659114</v>
      </c>
    </row>
    <row r="61" spans="1:21">
      <c r="A61" s="13">
        <v>2015</v>
      </c>
      <c r="B61" s="14" t="s">
        <v>11</v>
      </c>
      <c r="C61" s="14">
        <v>62049</v>
      </c>
      <c r="D61" s="14" t="s">
        <v>30</v>
      </c>
      <c r="E61" s="14" t="s">
        <v>33</v>
      </c>
      <c r="F61" s="15">
        <v>63806844</v>
      </c>
      <c r="G61" s="15">
        <v>64085399</v>
      </c>
      <c r="H61" s="15">
        <v>12610920</v>
      </c>
      <c r="I61" s="15">
        <v>3984731</v>
      </c>
      <c r="J61" s="15">
        <v>2558676</v>
      </c>
      <c r="K61" s="15">
        <v>6067513</v>
      </c>
      <c r="L61" s="15">
        <v>12773888</v>
      </c>
      <c r="M61" s="15">
        <v>3119469</v>
      </c>
      <c r="N61" s="15">
        <v>3134486</v>
      </c>
      <c r="O61" s="15">
        <v>6519933</v>
      </c>
      <c r="P61" s="15">
        <v>2526167</v>
      </c>
      <c r="Q61" s="15">
        <v>7142237</v>
      </c>
      <c r="R61" s="15">
        <v>182858</v>
      </c>
      <c r="S61" s="15">
        <v>108515</v>
      </c>
      <c r="T61" s="15">
        <v>251791</v>
      </c>
      <c r="U61" s="18">
        <v>2429839</v>
      </c>
    </row>
    <row r="62" spans="1:21">
      <c r="A62" s="8">
        <v>2015</v>
      </c>
      <c r="B62" s="9" t="s">
        <v>11</v>
      </c>
      <c r="C62" s="9">
        <v>72010</v>
      </c>
      <c r="D62" s="9" t="s">
        <v>34</v>
      </c>
      <c r="E62" s="9" t="s">
        <v>35</v>
      </c>
      <c r="F62" s="10">
        <v>83098287</v>
      </c>
      <c r="G62" s="10">
        <v>85086434</v>
      </c>
      <c r="H62" s="10">
        <v>21864902</v>
      </c>
      <c r="I62" s="10">
        <v>8242730</v>
      </c>
      <c r="J62" s="10">
        <v>2354596</v>
      </c>
      <c r="K62" s="10">
        <v>11267576</v>
      </c>
      <c r="L62" s="10">
        <v>20449687</v>
      </c>
      <c r="M62" s="10">
        <v>8240086</v>
      </c>
      <c r="N62" s="10">
        <v>1913928</v>
      </c>
      <c r="O62" s="10">
        <v>10295673</v>
      </c>
      <c r="P62" s="10">
        <v>41125779</v>
      </c>
      <c r="Q62" s="10">
        <v>13165432</v>
      </c>
      <c r="R62" s="10">
        <v>149350</v>
      </c>
      <c r="S62" s="10" t="s">
        <v>8</v>
      </c>
      <c r="T62" s="10" t="s">
        <v>8</v>
      </c>
      <c r="U62" s="11">
        <v>4067978</v>
      </c>
    </row>
    <row r="63" spans="1:21">
      <c r="A63" s="13">
        <v>2015</v>
      </c>
      <c r="B63" s="14" t="s">
        <v>11</v>
      </c>
      <c r="C63" s="14">
        <v>72028</v>
      </c>
      <c r="D63" s="14" t="s">
        <v>34</v>
      </c>
      <c r="E63" s="14" t="s">
        <v>36</v>
      </c>
      <c r="F63" s="15">
        <v>45866247</v>
      </c>
      <c r="G63" s="15">
        <v>46900752</v>
      </c>
      <c r="H63" s="15">
        <v>9005853</v>
      </c>
      <c r="I63" s="15">
        <v>3384354</v>
      </c>
      <c r="J63" s="15">
        <v>430079</v>
      </c>
      <c r="K63" s="15">
        <v>5191420</v>
      </c>
      <c r="L63" s="15">
        <v>9812021</v>
      </c>
      <c r="M63" s="15">
        <v>3129948</v>
      </c>
      <c r="N63" s="15">
        <v>1201262</v>
      </c>
      <c r="O63" s="15">
        <v>5480811</v>
      </c>
      <c r="P63" s="15">
        <v>1782280</v>
      </c>
      <c r="Q63" s="15">
        <v>5620678</v>
      </c>
      <c r="R63" s="15">
        <v>67997</v>
      </c>
      <c r="S63" s="15" t="s">
        <v>8</v>
      </c>
      <c r="T63" s="15" t="s">
        <v>8</v>
      </c>
      <c r="U63" s="18">
        <v>859714</v>
      </c>
    </row>
    <row r="64" spans="1:21">
      <c r="A64" s="13">
        <v>2015</v>
      </c>
      <c r="B64" s="14" t="s">
        <v>9</v>
      </c>
      <c r="C64" s="14">
        <v>72036</v>
      </c>
      <c r="D64" s="14" t="s">
        <v>34</v>
      </c>
      <c r="E64" s="14" t="s">
        <v>37</v>
      </c>
      <c r="F64" s="15">
        <v>84961397</v>
      </c>
      <c r="G64" s="15">
        <v>86412051</v>
      </c>
      <c r="H64" s="15">
        <v>30132748</v>
      </c>
      <c r="I64" s="15">
        <v>13900275</v>
      </c>
      <c r="J64" s="15">
        <v>1025309</v>
      </c>
      <c r="K64" s="15">
        <v>15207164</v>
      </c>
      <c r="L64" s="15">
        <v>30224693</v>
      </c>
      <c r="M64" s="15">
        <v>12888445</v>
      </c>
      <c r="N64" s="15">
        <v>1025117</v>
      </c>
      <c r="O64" s="15">
        <v>16311131</v>
      </c>
      <c r="P64" s="15">
        <v>5692936</v>
      </c>
      <c r="Q64" s="15">
        <v>16641448</v>
      </c>
      <c r="R64" s="15">
        <v>232988</v>
      </c>
      <c r="S64" s="15" t="s">
        <v>8</v>
      </c>
      <c r="T64" s="15" t="s">
        <v>8</v>
      </c>
      <c r="U64" s="18">
        <v>5284604</v>
      </c>
    </row>
    <row r="65" spans="1:21">
      <c r="A65" s="13">
        <v>2015</v>
      </c>
      <c r="B65" s="14" t="s">
        <v>9</v>
      </c>
      <c r="C65" s="14">
        <v>72044</v>
      </c>
      <c r="D65" s="14" t="s">
        <v>34</v>
      </c>
      <c r="E65" s="14" t="s">
        <v>38</v>
      </c>
      <c r="F65" s="15">
        <v>127483396</v>
      </c>
      <c r="G65" s="15">
        <v>127342413</v>
      </c>
      <c r="H65" s="15">
        <v>74558069</v>
      </c>
      <c r="I65" s="15">
        <v>14340384</v>
      </c>
      <c r="J65" s="15">
        <v>2523853</v>
      </c>
      <c r="K65" s="15">
        <v>57693832</v>
      </c>
      <c r="L65" s="15">
        <v>83389965</v>
      </c>
      <c r="M65" s="15">
        <v>11816226</v>
      </c>
      <c r="N65" s="15">
        <v>2522379</v>
      </c>
      <c r="O65" s="15">
        <v>69051360</v>
      </c>
      <c r="P65" s="15">
        <v>13045392</v>
      </c>
      <c r="Q65" s="15">
        <v>19576498</v>
      </c>
      <c r="R65" s="15">
        <v>967118</v>
      </c>
      <c r="S65" s="15" t="s">
        <v>8</v>
      </c>
      <c r="T65" s="15">
        <v>2695187</v>
      </c>
      <c r="U65" s="18">
        <v>4372120</v>
      </c>
    </row>
    <row r="66" spans="1:21">
      <c r="A66" s="8">
        <v>2015</v>
      </c>
      <c r="B66" s="9" t="s">
        <v>22</v>
      </c>
      <c r="C66" s="9">
        <v>82015</v>
      </c>
      <c r="D66" s="9" t="s">
        <v>39</v>
      </c>
      <c r="E66" s="9" t="s">
        <v>40</v>
      </c>
      <c r="F66" s="10">
        <v>97696331</v>
      </c>
      <c r="G66" s="10">
        <v>97090594</v>
      </c>
      <c r="H66" s="10">
        <v>13428587</v>
      </c>
      <c r="I66" s="10">
        <v>9769306</v>
      </c>
      <c r="J66" s="10">
        <v>205521</v>
      </c>
      <c r="K66" s="10">
        <v>3453760</v>
      </c>
      <c r="L66" s="10">
        <v>13954259</v>
      </c>
      <c r="M66" s="10">
        <v>9991352</v>
      </c>
      <c r="N66" s="10">
        <v>100445</v>
      </c>
      <c r="O66" s="10">
        <v>3862462</v>
      </c>
      <c r="P66" s="10">
        <v>64781547</v>
      </c>
      <c r="Q66" s="10">
        <v>13958624</v>
      </c>
      <c r="R66" s="10">
        <v>177190</v>
      </c>
      <c r="S66" s="10" t="s">
        <v>8</v>
      </c>
      <c r="T66" s="10" t="s">
        <v>8</v>
      </c>
      <c r="U66" s="11">
        <v>5840100</v>
      </c>
    </row>
    <row r="67" spans="1:21">
      <c r="A67" s="13">
        <v>2015</v>
      </c>
      <c r="B67" s="14" t="s">
        <v>11</v>
      </c>
      <c r="C67" s="14">
        <v>82023</v>
      </c>
      <c r="D67" s="14" t="s">
        <v>39</v>
      </c>
      <c r="E67" s="14" t="s">
        <v>41</v>
      </c>
      <c r="F67" s="15">
        <v>51108266</v>
      </c>
      <c r="G67" s="15">
        <v>49538986</v>
      </c>
      <c r="H67" s="15">
        <v>26679391</v>
      </c>
      <c r="I67" s="15">
        <v>6563054</v>
      </c>
      <c r="J67" s="15">
        <v>13081076</v>
      </c>
      <c r="K67" s="15">
        <v>7035261</v>
      </c>
      <c r="L67" s="15">
        <v>24602262</v>
      </c>
      <c r="M67" s="15">
        <v>4841313</v>
      </c>
      <c r="N67" s="15">
        <v>13034273</v>
      </c>
      <c r="O67" s="15">
        <v>6726676</v>
      </c>
      <c r="P67" s="15">
        <v>3516153</v>
      </c>
      <c r="Q67" s="15">
        <v>7119638</v>
      </c>
      <c r="R67" s="15">
        <v>63252</v>
      </c>
      <c r="S67" s="15" t="s">
        <v>8</v>
      </c>
      <c r="T67" s="15" t="s">
        <v>8</v>
      </c>
      <c r="U67" s="18">
        <v>1435669</v>
      </c>
    </row>
    <row r="68" spans="1:21">
      <c r="A68" s="13">
        <v>2015</v>
      </c>
      <c r="B68" s="14" t="s">
        <v>11</v>
      </c>
      <c r="C68" s="14">
        <v>82031</v>
      </c>
      <c r="D68" s="14" t="s">
        <v>39</v>
      </c>
      <c r="E68" s="14" t="s">
        <v>42</v>
      </c>
      <c r="F68" s="15">
        <v>65556531</v>
      </c>
      <c r="G68" s="15">
        <v>57946286</v>
      </c>
      <c r="H68" s="15">
        <v>10320454</v>
      </c>
      <c r="I68" s="15">
        <v>5308858</v>
      </c>
      <c r="J68" s="15">
        <v>1714556</v>
      </c>
      <c r="K68" s="15">
        <v>3297040</v>
      </c>
      <c r="L68" s="15">
        <v>11992773</v>
      </c>
      <c r="M68" s="15">
        <v>5949164</v>
      </c>
      <c r="N68" s="15">
        <v>1813643</v>
      </c>
      <c r="O68" s="15">
        <v>4229966</v>
      </c>
      <c r="P68" s="15">
        <v>6212581</v>
      </c>
      <c r="Q68" s="15">
        <v>7572829</v>
      </c>
      <c r="R68" s="15">
        <v>13139</v>
      </c>
      <c r="S68" s="15" t="s">
        <v>8</v>
      </c>
      <c r="T68" s="15" t="s">
        <v>8</v>
      </c>
      <c r="U68" s="18">
        <v>1714250</v>
      </c>
    </row>
    <row r="69" spans="1:21">
      <c r="A69" s="13">
        <v>2015</v>
      </c>
      <c r="B69" s="14" t="s">
        <v>11</v>
      </c>
      <c r="C69" s="14">
        <v>82040</v>
      </c>
      <c r="D69" s="14" t="s">
        <v>39</v>
      </c>
      <c r="E69" s="14" t="s">
        <v>43</v>
      </c>
      <c r="F69" s="15">
        <v>63721538</v>
      </c>
      <c r="G69" s="15">
        <v>63764900</v>
      </c>
      <c r="H69" s="15">
        <v>7283846</v>
      </c>
      <c r="I69" s="15">
        <v>3421566</v>
      </c>
      <c r="J69" s="15">
        <v>813300</v>
      </c>
      <c r="K69" s="15">
        <v>3048980</v>
      </c>
      <c r="L69" s="15">
        <v>6929682</v>
      </c>
      <c r="M69" s="15">
        <v>3221023</v>
      </c>
      <c r="N69" s="15">
        <v>623858</v>
      </c>
      <c r="O69" s="15">
        <v>3084801</v>
      </c>
      <c r="P69" s="15">
        <v>5836962</v>
      </c>
      <c r="Q69" s="15">
        <v>6416350</v>
      </c>
      <c r="R69" s="15">
        <v>16112</v>
      </c>
      <c r="S69" s="15" t="s">
        <v>8</v>
      </c>
      <c r="T69" s="15" t="s">
        <v>8</v>
      </c>
      <c r="U69" s="18">
        <v>1730880</v>
      </c>
    </row>
    <row r="70" spans="1:21">
      <c r="A70" s="13">
        <v>2015</v>
      </c>
      <c r="B70" s="14" t="s">
        <v>11</v>
      </c>
      <c r="C70" s="14">
        <v>82171</v>
      </c>
      <c r="D70" s="14" t="s">
        <v>39</v>
      </c>
      <c r="E70" s="14" t="s">
        <v>44</v>
      </c>
      <c r="F70" s="15">
        <v>44967355</v>
      </c>
      <c r="G70" s="15">
        <v>43669545</v>
      </c>
      <c r="H70" s="15">
        <v>5517946</v>
      </c>
      <c r="I70" s="15">
        <v>3008890</v>
      </c>
      <c r="J70" s="15">
        <v>1325409</v>
      </c>
      <c r="K70" s="15">
        <v>1183647</v>
      </c>
      <c r="L70" s="15">
        <v>5447796</v>
      </c>
      <c r="M70" s="15">
        <v>2984759</v>
      </c>
      <c r="N70" s="15">
        <v>1285138</v>
      </c>
      <c r="O70" s="15">
        <v>1177899</v>
      </c>
      <c r="P70" s="15">
        <v>2638080</v>
      </c>
      <c r="Q70" s="15">
        <v>4708554</v>
      </c>
      <c r="R70" s="15" t="s">
        <v>8</v>
      </c>
      <c r="S70" s="15" t="s">
        <v>8</v>
      </c>
      <c r="T70" s="15" t="s">
        <v>8</v>
      </c>
      <c r="U70" s="18">
        <v>1660000</v>
      </c>
    </row>
    <row r="71" spans="1:21">
      <c r="A71" s="13">
        <v>2015</v>
      </c>
      <c r="B71" s="14" t="s">
        <v>22</v>
      </c>
      <c r="C71" s="14">
        <v>82201</v>
      </c>
      <c r="D71" s="14" t="s">
        <v>39</v>
      </c>
      <c r="E71" s="14" t="s">
        <v>45</v>
      </c>
      <c r="F71" s="15">
        <v>52266311</v>
      </c>
      <c r="G71" s="15">
        <v>54424105</v>
      </c>
      <c r="H71" s="15">
        <v>11267440</v>
      </c>
      <c r="I71" s="15">
        <v>3311469</v>
      </c>
      <c r="J71" s="15">
        <v>1777334</v>
      </c>
      <c r="K71" s="15">
        <v>6178637</v>
      </c>
      <c r="L71" s="15">
        <v>10970889</v>
      </c>
      <c r="M71" s="15">
        <v>3309371</v>
      </c>
      <c r="N71" s="15">
        <v>1192337</v>
      </c>
      <c r="O71" s="15">
        <v>6469181</v>
      </c>
      <c r="P71" s="15">
        <v>29835694</v>
      </c>
      <c r="Q71" s="15">
        <v>8530947</v>
      </c>
      <c r="R71" s="15">
        <v>412308</v>
      </c>
      <c r="S71" s="15" t="s">
        <v>8</v>
      </c>
      <c r="T71" s="15" t="s">
        <v>8</v>
      </c>
      <c r="U71" s="18">
        <v>2643016</v>
      </c>
    </row>
    <row r="72" spans="1:21">
      <c r="A72" s="13">
        <v>2015</v>
      </c>
      <c r="B72" s="14" t="s">
        <v>11</v>
      </c>
      <c r="C72" s="14">
        <v>82210</v>
      </c>
      <c r="D72" s="14" t="s">
        <v>39</v>
      </c>
      <c r="E72" s="14" t="s">
        <v>46</v>
      </c>
      <c r="F72" s="15">
        <v>56484799</v>
      </c>
      <c r="G72" s="15">
        <v>56654487</v>
      </c>
      <c r="H72" s="15">
        <v>17709443</v>
      </c>
      <c r="I72" s="15">
        <v>5291319</v>
      </c>
      <c r="J72" s="15">
        <v>9374114</v>
      </c>
      <c r="K72" s="15">
        <v>3044010</v>
      </c>
      <c r="L72" s="15">
        <v>17869611</v>
      </c>
      <c r="M72" s="15">
        <v>5223913</v>
      </c>
      <c r="N72" s="15">
        <v>9369090</v>
      </c>
      <c r="O72" s="15">
        <v>3276608</v>
      </c>
      <c r="P72" s="15">
        <v>11526751</v>
      </c>
      <c r="Q72" s="15">
        <v>6602038</v>
      </c>
      <c r="R72" s="15">
        <v>24641</v>
      </c>
      <c r="S72" s="15" t="s">
        <v>8</v>
      </c>
      <c r="T72" s="15" t="s">
        <v>8</v>
      </c>
      <c r="U72" s="18">
        <v>1498563</v>
      </c>
    </row>
    <row r="73" spans="1:21">
      <c r="A73" s="13">
        <v>2015</v>
      </c>
      <c r="B73" s="14" t="s">
        <v>11</v>
      </c>
      <c r="C73" s="14">
        <v>82279</v>
      </c>
      <c r="D73" s="14" t="s">
        <v>39</v>
      </c>
      <c r="E73" s="14" t="s">
        <v>47</v>
      </c>
      <c r="F73" s="15">
        <v>40683318</v>
      </c>
      <c r="G73" s="15">
        <v>41120438</v>
      </c>
      <c r="H73" s="15">
        <v>10938125</v>
      </c>
      <c r="I73" s="15">
        <v>6269880</v>
      </c>
      <c r="J73" s="15">
        <v>3171277</v>
      </c>
      <c r="K73" s="15">
        <v>1496968</v>
      </c>
      <c r="L73" s="15">
        <v>9724532</v>
      </c>
      <c r="M73" s="15">
        <v>5269016</v>
      </c>
      <c r="N73" s="15">
        <v>2776665</v>
      </c>
      <c r="O73" s="15">
        <v>1678851</v>
      </c>
      <c r="P73" s="15">
        <v>1410274</v>
      </c>
      <c r="Q73" s="15">
        <v>6325074</v>
      </c>
      <c r="R73" s="15">
        <v>46719</v>
      </c>
      <c r="S73" s="15" t="s">
        <v>8</v>
      </c>
      <c r="T73" s="15">
        <v>883846</v>
      </c>
      <c r="U73" s="18">
        <v>1485635</v>
      </c>
    </row>
    <row r="74" spans="1:21">
      <c r="A74" s="8">
        <v>2015</v>
      </c>
      <c r="B74" s="9" t="s">
        <v>9</v>
      </c>
      <c r="C74" s="9">
        <v>92011</v>
      </c>
      <c r="D74" s="9" t="s">
        <v>48</v>
      </c>
      <c r="E74" s="9" t="s">
        <v>49</v>
      </c>
      <c r="F74" s="10">
        <v>118048040</v>
      </c>
      <c r="G74" s="10">
        <v>120966596</v>
      </c>
      <c r="H74" s="10">
        <v>37476096</v>
      </c>
      <c r="I74" s="10">
        <v>14017631</v>
      </c>
      <c r="J74" s="10">
        <v>6975342</v>
      </c>
      <c r="K74" s="10">
        <v>16483123</v>
      </c>
      <c r="L74" s="10">
        <v>36137165</v>
      </c>
      <c r="M74" s="10">
        <v>13995623</v>
      </c>
      <c r="N74" s="10">
        <v>7523171</v>
      </c>
      <c r="O74" s="10">
        <v>14618371</v>
      </c>
      <c r="P74" s="10">
        <v>25179255</v>
      </c>
      <c r="Q74" s="10">
        <v>18720295</v>
      </c>
      <c r="R74" s="10">
        <v>111012</v>
      </c>
      <c r="S74" s="10" t="s">
        <v>8</v>
      </c>
      <c r="T74" s="10" t="s">
        <v>8</v>
      </c>
      <c r="U74" s="11">
        <v>5167080</v>
      </c>
    </row>
    <row r="75" spans="1:21">
      <c r="A75" s="13">
        <v>2015</v>
      </c>
      <c r="B75" s="14" t="s">
        <v>11</v>
      </c>
      <c r="C75" s="14">
        <v>92029</v>
      </c>
      <c r="D75" s="14" t="s">
        <v>48</v>
      </c>
      <c r="E75" s="14" t="s">
        <v>50</v>
      </c>
      <c r="F75" s="15">
        <v>41889597</v>
      </c>
      <c r="G75" s="15">
        <v>42584912</v>
      </c>
      <c r="H75" s="15">
        <v>13519759</v>
      </c>
      <c r="I75" s="15">
        <v>4205143</v>
      </c>
      <c r="J75" s="15">
        <v>1856366</v>
      </c>
      <c r="K75" s="15">
        <v>7458250</v>
      </c>
      <c r="L75" s="15">
        <v>12753375</v>
      </c>
      <c r="M75" s="15">
        <v>4201598</v>
      </c>
      <c r="N75" s="15">
        <v>1854801</v>
      </c>
      <c r="O75" s="15">
        <v>6696976</v>
      </c>
      <c r="P75" s="15">
        <v>6259140</v>
      </c>
      <c r="Q75" s="15">
        <v>7532993</v>
      </c>
      <c r="R75" s="15">
        <v>60468</v>
      </c>
      <c r="S75" s="15" t="s">
        <v>8</v>
      </c>
      <c r="T75" s="15" t="s">
        <v>8</v>
      </c>
      <c r="U75" s="18">
        <v>2566564</v>
      </c>
    </row>
    <row r="76" spans="1:21">
      <c r="A76" s="13">
        <v>2015</v>
      </c>
      <c r="B76" s="14" t="s">
        <v>11</v>
      </c>
      <c r="C76" s="14">
        <v>92037</v>
      </c>
      <c r="D76" s="14" t="s">
        <v>48</v>
      </c>
      <c r="E76" s="14" t="s">
        <v>51</v>
      </c>
      <c r="F76" s="15">
        <v>62060549</v>
      </c>
      <c r="G76" s="15">
        <v>60944834</v>
      </c>
      <c r="H76" s="15">
        <v>13298658</v>
      </c>
      <c r="I76" s="15">
        <v>7541573</v>
      </c>
      <c r="J76" s="15">
        <v>2414438</v>
      </c>
      <c r="K76" s="15">
        <v>3342647</v>
      </c>
      <c r="L76" s="15">
        <v>14418275</v>
      </c>
      <c r="M76" s="15">
        <v>8035633</v>
      </c>
      <c r="N76" s="15">
        <v>2480837</v>
      </c>
      <c r="O76" s="15">
        <v>3901805</v>
      </c>
      <c r="P76" s="15">
        <v>7899504</v>
      </c>
      <c r="Q76" s="15">
        <v>8199846</v>
      </c>
      <c r="R76" s="15">
        <v>120655</v>
      </c>
      <c r="S76" s="15" t="s">
        <v>8</v>
      </c>
      <c r="T76" s="15" t="s">
        <v>8</v>
      </c>
      <c r="U76" s="18">
        <v>2562178</v>
      </c>
    </row>
    <row r="77" spans="1:21">
      <c r="A77" s="13">
        <v>2015</v>
      </c>
      <c r="B77" s="14" t="s">
        <v>11</v>
      </c>
      <c r="C77" s="14">
        <v>92045</v>
      </c>
      <c r="D77" s="14" t="s">
        <v>48</v>
      </c>
      <c r="E77" s="14" t="s">
        <v>52</v>
      </c>
      <c r="F77" s="15">
        <v>40950962</v>
      </c>
      <c r="G77" s="15">
        <v>39501921</v>
      </c>
      <c r="H77" s="15">
        <v>8881686</v>
      </c>
      <c r="I77" s="15">
        <v>3901697</v>
      </c>
      <c r="J77" s="15">
        <v>1749719</v>
      </c>
      <c r="K77" s="15">
        <v>3230270</v>
      </c>
      <c r="L77" s="15">
        <v>9147919</v>
      </c>
      <c r="M77" s="15">
        <v>4381143</v>
      </c>
      <c r="N77" s="15">
        <v>1748713</v>
      </c>
      <c r="O77" s="15">
        <v>3018063</v>
      </c>
      <c r="P77" s="15">
        <v>8345184</v>
      </c>
      <c r="Q77" s="15">
        <v>6474081</v>
      </c>
      <c r="R77" s="15">
        <v>102343</v>
      </c>
      <c r="S77" s="15" t="s">
        <v>8</v>
      </c>
      <c r="T77" s="15">
        <v>807245</v>
      </c>
      <c r="U77" s="18">
        <v>1343020</v>
      </c>
    </row>
    <row r="78" spans="1:21">
      <c r="A78" s="13">
        <v>2015</v>
      </c>
      <c r="B78" s="14" t="s">
        <v>11</v>
      </c>
      <c r="C78" s="14">
        <v>92088</v>
      </c>
      <c r="D78" s="14" t="s">
        <v>48</v>
      </c>
      <c r="E78" s="14" t="s">
        <v>54</v>
      </c>
      <c r="F78" s="15">
        <v>51225929</v>
      </c>
      <c r="G78" s="15">
        <v>50996396</v>
      </c>
      <c r="H78" s="15">
        <v>4321013</v>
      </c>
      <c r="I78" s="15">
        <v>1203000</v>
      </c>
      <c r="J78" s="15">
        <v>364010</v>
      </c>
      <c r="K78" s="15">
        <v>2754003</v>
      </c>
      <c r="L78" s="15">
        <v>4414641</v>
      </c>
      <c r="M78" s="15">
        <v>1076427</v>
      </c>
      <c r="N78" s="15">
        <v>363900</v>
      </c>
      <c r="O78" s="15">
        <v>2974314</v>
      </c>
      <c r="P78" s="15">
        <v>7180558</v>
      </c>
      <c r="Q78" s="15">
        <v>6055531</v>
      </c>
      <c r="R78" s="15">
        <v>43539</v>
      </c>
      <c r="S78" s="15" t="s">
        <v>8</v>
      </c>
      <c r="T78" s="15" t="s">
        <v>8</v>
      </c>
      <c r="U78" s="18">
        <v>1765400</v>
      </c>
    </row>
    <row r="79" spans="1:21">
      <c r="A79" s="13">
        <v>2015</v>
      </c>
      <c r="B79" s="14" t="s">
        <v>11</v>
      </c>
      <c r="C79" s="14">
        <v>92134</v>
      </c>
      <c r="D79" s="14" t="s">
        <v>48</v>
      </c>
      <c r="E79" s="14" t="s">
        <v>55</v>
      </c>
      <c r="F79" s="15">
        <v>35301389</v>
      </c>
      <c r="G79" s="15">
        <v>35154284</v>
      </c>
      <c r="H79" s="15">
        <v>14892098</v>
      </c>
      <c r="I79" s="15">
        <v>5789391</v>
      </c>
      <c r="J79" s="15">
        <v>1663724</v>
      </c>
      <c r="K79" s="15">
        <v>7438983</v>
      </c>
      <c r="L79" s="15">
        <v>13828683</v>
      </c>
      <c r="M79" s="15">
        <v>5785939</v>
      </c>
      <c r="N79" s="15">
        <v>1662506</v>
      </c>
      <c r="O79" s="15">
        <v>6380238</v>
      </c>
      <c r="P79" s="15">
        <v>6354169</v>
      </c>
      <c r="Q79" s="15">
        <v>4622465</v>
      </c>
      <c r="R79" s="15">
        <v>236153</v>
      </c>
      <c r="S79" s="15" t="s">
        <v>8</v>
      </c>
      <c r="T79" s="15" t="s">
        <v>8</v>
      </c>
      <c r="U79" s="18">
        <v>1292436</v>
      </c>
    </row>
    <row r="80" spans="1:21">
      <c r="A80" s="8">
        <v>2015</v>
      </c>
      <c r="B80" s="9" t="s">
        <v>9</v>
      </c>
      <c r="C80" s="9">
        <v>102016</v>
      </c>
      <c r="D80" s="9" t="s">
        <v>56</v>
      </c>
      <c r="E80" s="9" t="s">
        <v>57</v>
      </c>
      <c r="F80" s="10">
        <v>151675422</v>
      </c>
      <c r="G80" s="10">
        <v>151934259</v>
      </c>
      <c r="H80" s="10">
        <v>17370317</v>
      </c>
      <c r="I80" s="10">
        <v>10040179</v>
      </c>
      <c r="J80" s="10">
        <v>1292110</v>
      </c>
      <c r="K80" s="10">
        <v>6038028</v>
      </c>
      <c r="L80" s="10">
        <v>14117881</v>
      </c>
      <c r="M80" s="10">
        <v>7283134</v>
      </c>
      <c r="N80" s="10">
        <v>1242872</v>
      </c>
      <c r="O80" s="10">
        <v>5591875</v>
      </c>
      <c r="P80" s="10">
        <v>22615764</v>
      </c>
      <c r="Q80" s="10">
        <v>14979538</v>
      </c>
      <c r="R80" s="10">
        <v>119069</v>
      </c>
      <c r="S80" s="10" t="s">
        <v>8</v>
      </c>
      <c r="T80" s="10" t="s">
        <v>8</v>
      </c>
      <c r="U80" s="11">
        <v>3636037</v>
      </c>
    </row>
    <row r="81" spans="1:21">
      <c r="A81" s="13">
        <v>2015</v>
      </c>
      <c r="B81" s="14" t="s">
        <v>9</v>
      </c>
      <c r="C81" s="14">
        <v>102024</v>
      </c>
      <c r="D81" s="14" t="s">
        <v>56</v>
      </c>
      <c r="E81" s="14" t="s">
        <v>58</v>
      </c>
      <c r="F81" s="15">
        <v>136373913</v>
      </c>
      <c r="G81" s="15">
        <v>135540022</v>
      </c>
      <c r="H81" s="15">
        <v>19752274</v>
      </c>
      <c r="I81" s="15">
        <v>7336803</v>
      </c>
      <c r="J81" s="15">
        <v>1548405</v>
      </c>
      <c r="K81" s="15">
        <v>10867066</v>
      </c>
      <c r="L81" s="15">
        <v>18106113</v>
      </c>
      <c r="M81" s="15">
        <v>4859744</v>
      </c>
      <c r="N81" s="15">
        <v>1448165</v>
      </c>
      <c r="O81" s="15">
        <v>11798204</v>
      </c>
      <c r="P81" s="15">
        <v>30257298</v>
      </c>
      <c r="Q81" s="15">
        <v>15593997</v>
      </c>
      <c r="R81" s="15">
        <v>68305</v>
      </c>
      <c r="S81" s="15" t="s">
        <v>8</v>
      </c>
      <c r="T81" s="15">
        <v>29756</v>
      </c>
      <c r="U81" s="18">
        <v>4081515</v>
      </c>
    </row>
    <row r="82" spans="1:21">
      <c r="A82" s="13">
        <v>2015</v>
      </c>
      <c r="B82" s="14" t="s">
        <v>11</v>
      </c>
      <c r="C82" s="14">
        <v>102032</v>
      </c>
      <c r="D82" s="14" t="s">
        <v>56</v>
      </c>
      <c r="E82" s="14" t="s">
        <v>59</v>
      </c>
      <c r="F82" s="15">
        <v>38487613</v>
      </c>
      <c r="G82" s="15">
        <v>39508955</v>
      </c>
      <c r="H82" s="15">
        <v>9587760</v>
      </c>
      <c r="I82" s="15">
        <v>5402371</v>
      </c>
      <c r="J82" s="15">
        <v>273338</v>
      </c>
      <c r="K82" s="15">
        <v>3912051</v>
      </c>
      <c r="L82" s="15">
        <v>9837937</v>
      </c>
      <c r="M82" s="15">
        <v>6251786</v>
      </c>
      <c r="N82" s="15">
        <v>273260</v>
      </c>
      <c r="O82" s="15">
        <v>3312891</v>
      </c>
      <c r="P82" s="15">
        <v>3608823</v>
      </c>
      <c r="Q82" s="15">
        <v>7801078</v>
      </c>
      <c r="R82" s="15">
        <v>25130</v>
      </c>
      <c r="S82" s="15" t="s">
        <v>8</v>
      </c>
      <c r="T82" s="15">
        <v>949872</v>
      </c>
      <c r="U82" s="18">
        <v>1767420</v>
      </c>
    </row>
    <row r="83" spans="1:21">
      <c r="A83" s="13">
        <v>2015</v>
      </c>
      <c r="B83" s="14" t="s">
        <v>22</v>
      </c>
      <c r="C83" s="14">
        <v>102041</v>
      </c>
      <c r="D83" s="14" t="s">
        <v>56</v>
      </c>
      <c r="E83" s="14" t="s">
        <v>60</v>
      </c>
      <c r="F83" s="15">
        <v>69359352</v>
      </c>
      <c r="G83" s="15">
        <v>68524691</v>
      </c>
      <c r="H83" s="15">
        <v>11717399</v>
      </c>
      <c r="I83" s="15">
        <v>6746840</v>
      </c>
      <c r="J83" s="15">
        <v>1031260</v>
      </c>
      <c r="K83" s="15">
        <v>3939299</v>
      </c>
      <c r="L83" s="15">
        <v>11060026</v>
      </c>
      <c r="M83" s="15">
        <v>5738438</v>
      </c>
      <c r="N83" s="15">
        <v>1029396</v>
      </c>
      <c r="O83" s="15">
        <v>4292192</v>
      </c>
      <c r="P83" s="15">
        <v>4677505</v>
      </c>
      <c r="Q83" s="15">
        <v>8886194</v>
      </c>
      <c r="R83" s="15">
        <v>60614</v>
      </c>
      <c r="S83" s="15" t="s">
        <v>8</v>
      </c>
      <c r="T83" s="15">
        <v>1000000</v>
      </c>
      <c r="U83" s="18">
        <v>1693429</v>
      </c>
    </row>
    <row r="84" spans="1:21">
      <c r="A84" s="13">
        <v>2015</v>
      </c>
      <c r="B84" s="14" t="s">
        <v>22</v>
      </c>
      <c r="C84" s="14">
        <v>102059</v>
      </c>
      <c r="D84" s="14" t="s">
        <v>56</v>
      </c>
      <c r="E84" s="14" t="s">
        <v>61</v>
      </c>
      <c r="F84" s="15">
        <v>72898124</v>
      </c>
      <c r="G84" s="15">
        <v>75058537</v>
      </c>
      <c r="H84" s="15">
        <v>10061696</v>
      </c>
      <c r="I84" s="15">
        <v>8766296</v>
      </c>
      <c r="J84" s="15">
        <v>31883</v>
      </c>
      <c r="K84" s="15">
        <v>1263517</v>
      </c>
      <c r="L84" s="15">
        <v>9452056</v>
      </c>
      <c r="M84" s="15">
        <v>8291145</v>
      </c>
      <c r="N84" s="15">
        <v>31628</v>
      </c>
      <c r="O84" s="15">
        <v>1129283</v>
      </c>
      <c r="P84" s="15">
        <v>3745180</v>
      </c>
      <c r="Q84" s="15">
        <v>8668194</v>
      </c>
      <c r="R84" s="15">
        <v>39883</v>
      </c>
      <c r="S84" s="15" t="s">
        <v>8</v>
      </c>
      <c r="T84" s="15" t="s">
        <v>8</v>
      </c>
      <c r="U84" s="18">
        <v>2410506</v>
      </c>
    </row>
    <row r="85" spans="1:21">
      <c r="A85" s="8">
        <v>2015</v>
      </c>
      <c r="B85" s="9" t="s">
        <v>5</v>
      </c>
      <c r="C85" s="9">
        <v>111007</v>
      </c>
      <c r="D85" s="9" t="s">
        <v>62</v>
      </c>
      <c r="E85" s="9" t="s">
        <v>63</v>
      </c>
      <c r="F85" s="10">
        <v>435170712</v>
      </c>
      <c r="G85" s="10">
        <v>434978438</v>
      </c>
      <c r="H85" s="10">
        <v>43689791</v>
      </c>
      <c r="I85" s="10">
        <v>18985157</v>
      </c>
      <c r="J85" s="10">
        <v>6248973</v>
      </c>
      <c r="K85" s="10">
        <v>18455661</v>
      </c>
      <c r="L85" s="10">
        <v>42912706</v>
      </c>
      <c r="M85" s="10">
        <v>18963904</v>
      </c>
      <c r="N85" s="10">
        <v>6233415</v>
      </c>
      <c r="O85" s="10">
        <v>17715387</v>
      </c>
      <c r="P85" s="10">
        <v>89925434</v>
      </c>
      <c r="Q85" s="10">
        <v>40775698</v>
      </c>
      <c r="R85" s="10">
        <v>58182</v>
      </c>
      <c r="S85" s="10" t="s">
        <v>8</v>
      </c>
      <c r="T85" s="10">
        <v>1716185</v>
      </c>
      <c r="U85" s="11">
        <v>4777379</v>
      </c>
    </row>
    <row r="86" spans="1:21">
      <c r="A86" s="13">
        <v>2015</v>
      </c>
      <c r="B86" s="14" t="s">
        <v>9</v>
      </c>
      <c r="C86" s="14">
        <v>112011</v>
      </c>
      <c r="D86" s="14" t="s">
        <v>62</v>
      </c>
      <c r="E86" s="14" t="s">
        <v>64</v>
      </c>
      <c r="F86" s="15">
        <v>98302861</v>
      </c>
      <c r="G86" s="15">
        <v>97578906</v>
      </c>
      <c r="H86" s="15">
        <v>7695946</v>
      </c>
      <c r="I86" s="15">
        <v>5342686</v>
      </c>
      <c r="J86" s="15" t="s">
        <v>8</v>
      </c>
      <c r="K86" s="15">
        <v>2353260</v>
      </c>
      <c r="L86" s="15">
        <v>8118181</v>
      </c>
      <c r="M86" s="15">
        <v>5644934</v>
      </c>
      <c r="N86" s="15" t="s">
        <v>8</v>
      </c>
      <c r="O86" s="15">
        <v>2473247</v>
      </c>
      <c r="P86" s="15">
        <v>15089107</v>
      </c>
      <c r="Q86" s="15">
        <v>11173219</v>
      </c>
      <c r="R86" s="15">
        <v>3264</v>
      </c>
      <c r="S86" s="15" t="s">
        <v>8</v>
      </c>
      <c r="T86" s="15" t="s">
        <v>8</v>
      </c>
      <c r="U86" s="18">
        <v>2296361</v>
      </c>
    </row>
    <row r="87" spans="1:21">
      <c r="A87" s="13">
        <v>2015</v>
      </c>
      <c r="B87" s="14" t="s">
        <v>22</v>
      </c>
      <c r="C87" s="14">
        <v>112020</v>
      </c>
      <c r="D87" s="14" t="s">
        <v>62</v>
      </c>
      <c r="E87" s="14" t="s">
        <v>65</v>
      </c>
      <c r="F87" s="15">
        <v>38624722</v>
      </c>
      <c r="G87" s="15">
        <v>39811066</v>
      </c>
      <c r="H87" s="15">
        <v>17987650</v>
      </c>
      <c r="I87" s="15">
        <v>7353830</v>
      </c>
      <c r="J87" s="15">
        <v>343420</v>
      </c>
      <c r="K87" s="15">
        <v>10290400</v>
      </c>
      <c r="L87" s="15">
        <v>19118271</v>
      </c>
      <c r="M87" s="15">
        <v>7344625</v>
      </c>
      <c r="N87" s="15">
        <v>1306340</v>
      </c>
      <c r="O87" s="15">
        <v>10467306</v>
      </c>
      <c r="P87" s="15">
        <v>5730225</v>
      </c>
      <c r="Q87" s="15">
        <v>8938296</v>
      </c>
      <c r="R87" s="15">
        <v>60025</v>
      </c>
      <c r="S87" s="15" t="s">
        <v>8</v>
      </c>
      <c r="T87" s="15" t="s">
        <v>8</v>
      </c>
      <c r="U87" s="18">
        <v>1687485</v>
      </c>
    </row>
    <row r="88" spans="1:21">
      <c r="A88" s="13">
        <v>2015</v>
      </c>
      <c r="B88" s="14" t="s">
        <v>22</v>
      </c>
      <c r="C88" s="14">
        <v>112038</v>
      </c>
      <c r="D88" s="14" t="s">
        <v>62</v>
      </c>
      <c r="E88" s="14" t="s">
        <v>66</v>
      </c>
      <c r="F88" s="15">
        <v>161513719</v>
      </c>
      <c r="G88" s="15">
        <v>165463398</v>
      </c>
      <c r="H88" s="15">
        <v>46469606</v>
      </c>
      <c r="I88" s="15">
        <v>21298475</v>
      </c>
      <c r="J88" s="15">
        <v>5197102</v>
      </c>
      <c r="K88" s="15">
        <v>19974029</v>
      </c>
      <c r="L88" s="15">
        <v>35687324</v>
      </c>
      <c r="M88" s="15">
        <v>15344627</v>
      </c>
      <c r="N88" s="15">
        <v>4346231</v>
      </c>
      <c r="O88" s="15">
        <v>15996466</v>
      </c>
      <c r="P88" s="15">
        <v>27714361</v>
      </c>
      <c r="Q88" s="15">
        <v>23351441</v>
      </c>
      <c r="R88" s="15">
        <v>105408</v>
      </c>
      <c r="S88" s="15" t="s">
        <v>8</v>
      </c>
      <c r="T88" s="15">
        <v>1600000</v>
      </c>
      <c r="U88" s="18">
        <v>4322623</v>
      </c>
    </row>
    <row r="89" spans="1:21">
      <c r="A89" s="13">
        <v>2015</v>
      </c>
      <c r="B89" s="14" t="s">
        <v>22</v>
      </c>
      <c r="C89" s="14">
        <v>112089</v>
      </c>
      <c r="D89" s="14" t="s">
        <v>62</v>
      </c>
      <c r="E89" s="14" t="s">
        <v>67</v>
      </c>
      <c r="F89" s="15">
        <v>57244837</v>
      </c>
      <c r="G89" s="15">
        <v>57190577</v>
      </c>
      <c r="H89" s="15">
        <v>7680751</v>
      </c>
      <c r="I89" s="15">
        <v>2548110</v>
      </c>
      <c r="J89" s="15" t="s">
        <v>8</v>
      </c>
      <c r="K89" s="15">
        <v>5132641</v>
      </c>
      <c r="L89" s="15">
        <v>7896616</v>
      </c>
      <c r="M89" s="15">
        <v>2476311</v>
      </c>
      <c r="N89" s="15" t="s">
        <v>8</v>
      </c>
      <c r="O89" s="15">
        <v>5420305</v>
      </c>
      <c r="P89" s="15">
        <v>19368648</v>
      </c>
      <c r="Q89" s="15">
        <v>13237234</v>
      </c>
      <c r="R89" s="15">
        <v>5104</v>
      </c>
      <c r="S89" s="15" t="s">
        <v>8</v>
      </c>
      <c r="T89" s="15">
        <v>404680</v>
      </c>
      <c r="U89" s="18">
        <v>1961568</v>
      </c>
    </row>
    <row r="90" spans="1:21">
      <c r="A90" s="13">
        <v>2015</v>
      </c>
      <c r="B90" s="14" t="s">
        <v>11</v>
      </c>
      <c r="C90" s="14">
        <v>112101</v>
      </c>
      <c r="D90" s="14" t="s">
        <v>62</v>
      </c>
      <c r="E90" s="14" t="s">
        <v>68</v>
      </c>
      <c r="F90" s="15">
        <v>32141005</v>
      </c>
      <c r="G90" s="15">
        <v>33077014</v>
      </c>
      <c r="H90" s="15">
        <v>9811108</v>
      </c>
      <c r="I90" s="15">
        <v>2851888</v>
      </c>
      <c r="J90" s="15">
        <v>966539</v>
      </c>
      <c r="K90" s="15">
        <v>5992681</v>
      </c>
      <c r="L90" s="15">
        <v>10335713</v>
      </c>
      <c r="M90" s="15">
        <v>2823188</v>
      </c>
      <c r="N90" s="15">
        <v>999654</v>
      </c>
      <c r="O90" s="15">
        <v>6512871</v>
      </c>
      <c r="P90" s="15">
        <v>3694616</v>
      </c>
      <c r="Q90" s="15">
        <v>4673686</v>
      </c>
      <c r="R90" s="15">
        <v>31074</v>
      </c>
      <c r="S90" s="15" t="s">
        <v>8</v>
      </c>
      <c r="T90" s="15" t="s">
        <v>8</v>
      </c>
      <c r="U90" s="18">
        <v>1456939</v>
      </c>
    </row>
    <row r="91" spans="1:21">
      <c r="A91" s="13">
        <v>2015</v>
      </c>
      <c r="B91" s="14" t="s">
        <v>22</v>
      </c>
      <c r="C91" s="14">
        <v>112143</v>
      </c>
      <c r="D91" s="14" t="s">
        <v>62</v>
      </c>
      <c r="E91" s="14" t="s">
        <v>69</v>
      </c>
      <c r="F91" s="15">
        <v>71534538</v>
      </c>
      <c r="G91" s="15">
        <v>69330275</v>
      </c>
      <c r="H91" s="15">
        <v>11379661</v>
      </c>
      <c r="I91" s="15">
        <v>4423361</v>
      </c>
      <c r="J91" s="15">
        <v>204948</v>
      </c>
      <c r="K91" s="15">
        <v>6751352</v>
      </c>
      <c r="L91" s="15">
        <v>12319273</v>
      </c>
      <c r="M91" s="15">
        <v>5351699</v>
      </c>
      <c r="N91" s="15">
        <v>304415</v>
      </c>
      <c r="O91" s="15">
        <v>6663159</v>
      </c>
      <c r="P91" s="15">
        <v>24719106</v>
      </c>
      <c r="Q91" s="15">
        <v>15363434</v>
      </c>
      <c r="R91" s="15">
        <v>128675</v>
      </c>
      <c r="S91" s="15" t="s">
        <v>8</v>
      </c>
      <c r="T91" s="15">
        <v>4798869</v>
      </c>
      <c r="U91" s="18">
        <v>2205915</v>
      </c>
    </row>
    <row r="92" spans="1:21">
      <c r="A92" s="13">
        <v>2015</v>
      </c>
      <c r="B92" s="14" t="s">
        <v>11</v>
      </c>
      <c r="C92" s="14">
        <v>112151</v>
      </c>
      <c r="D92" s="14" t="s">
        <v>62</v>
      </c>
      <c r="E92" s="14" t="s">
        <v>70</v>
      </c>
      <c r="F92" s="15">
        <v>39238573</v>
      </c>
      <c r="G92" s="15">
        <v>38618652</v>
      </c>
      <c r="H92" s="15">
        <v>7548234</v>
      </c>
      <c r="I92" s="15">
        <v>4335816</v>
      </c>
      <c r="J92" s="15" t="s">
        <v>8</v>
      </c>
      <c r="K92" s="15">
        <v>3212418</v>
      </c>
      <c r="L92" s="15">
        <v>8681097</v>
      </c>
      <c r="M92" s="15">
        <v>4965732</v>
      </c>
      <c r="N92" s="15" t="s">
        <v>8</v>
      </c>
      <c r="O92" s="15">
        <v>3715365</v>
      </c>
      <c r="P92" s="15">
        <v>20355845</v>
      </c>
      <c r="Q92" s="15">
        <v>5894237</v>
      </c>
      <c r="R92" s="15">
        <v>1618</v>
      </c>
      <c r="S92" s="15" t="s">
        <v>8</v>
      </c>
      <c r="T92" s="15" t="s">
        <v>8</v>
      </c>
      <c r="U92" s="18">
        <v>1049734</v>
      </c>
    </row>
    <row r="93" spans="1:21">
      <c r="A93" s="13">
        <v>2015</v>
      </c>
      <c r="B93" s="14" t="s">
        <v>11</v>
      </c>
      <c r="C93" s="14">
        <v>112178</v>
      </c>
      <c r="D93" s="14" t="s">
        <v>62</v>
      </c>
      <c r="E93" s="14" t="s">
        <v>71</v>
      </c>
      <c r="F93" s="15">
        <v>52057581</v>
      </c>
      <c r="G93" s="15">
        <v>51525060</v>
      </c>
      <c r="H93" s="15">
        <v>8201992</v>
      </c>
      <c r="I93" s="15">
        <v>2668543</v>
      </c>
      <c r="J93" s="15">
        <v>1227792</v>
      </c>
      <c r="K93" s="15">
        <v>4305657</v>
      </c>
      <c r="L93" s="15">
        <v>7250271</v>
      </c>
      <c r="M93" s="15">
        <v>3086633</v>
      </c>
      <c r="N93" s="15">
        <v>899630</v>
      </c>
      <c r="O93" s="15">
        <v>3264008</v>
      </c>
      <c r="P93" s="15">
        <v>3802897</v>
      </c>
      <c r="Q93" s="15">
        <v>4269724</v>
      </c>
      <c r="R93" s="15">
        <v>8007</v>
      </c>
      <c r="S93" s="15" t="s">
        <v>8</v>
      </c>
      <c r="T93" s="15" t="s">
        <v>8</v>
      </c>
      <c r="U93" s="18">
        <v>1220588</v>
      </c>
    </row>
    <row r="94" spans="1:21">
      <c r="A94" s="13">
        <v>2015</v>
      </c>
      <c r="B94" s="14" t="s">
        <v>11</v>
      </c>
      <c r="C94" s="14">
        <v>112186</v>
      </c>
      <c r="D94" s="14" t="s">
        <v>62</v>
      </c>
      <c r="E94" s="14" t="s">
        <v>72</v>
      </c>
      <c r="F94" s="15">
        <v>36176233</v>
      </c>
      <c r="G94" s="15">
        <v>36153206</v>
      </c>
      <c r="H94" s="15">
        <v>16300492</v>
      </c>
      <c r="I94" s="15">
        <v>8427690</v>
      </c>
      <c r="J94" s="15">
        <v>1644184</v>
      </c>
      <c r="K94" s="15">
        <v>6228618</v>
      </c>
      <c r="L94" s="15">
        <v>14092264</v>
      </c>
      <c r="M94" s="15">
        <v>6919361</v>
      </c>
      <c r="N94" s="15">
        <v>1634748</v>
      </c>
      <c r="O94" s="15">
        <v>5538155</v>
      </c>
      <c r="P94" s="15">
        <v>12321332</v>
      </c>
      <c r="Q94" s="15">
        <v>5677808</v>
      </c>
      <c r="R94" s="15">
        <v>34034</v>
      </c>
      <c r="S94" s="15" t="s">
        <v>8</v>
      </c>
      <c r="T94" s="15" t="s">
        <v>8</v>
      </c>
      <c r="U94" s="18">
        <v>1523285</v>
      </c>
    </row>
    <row r="95" spans="1:21">
      <c r="A95" s="13">
        <v>2015</v>
      </c>
      <c r="B95" s="14" t="s">
        <v>11</v>
      </c>
      <c r="C95" s="14">
        <v>112194</v>
      </c>
      <c r="D95" s="14" t="s">
        <v>62</v>
      </c>
      <c r="E95" s="14" t="s">
        <v>73</v>
      </c>
      <c r="F95" s="15">
        <v>60260472</v>
      </c>
      <c r="G95" s="15">
        <v>60168175</v>
      </c>
      <c r="H95" s="15">
        <v>6258406</v>
      </c>
      <c r="I95" s="15">
        <v>3894764</v>
      </c>
      <c r="J95" s="15" t="s">
        <v>8</v>
      </c>
      <c r="K95" s="15">
        <v>2363642</v>
      </c>
      <c r="L95" s="15">
        <v>6682238</v>
      </c>
      <c r="M95" s="15">
        <v>4102040</v>
      </c>
      <c r="N95" s="15" t="s">
        <v>8</v>
      </c>
      <c r="O95" s="15">
        <v>2580198</v>
      </c>
      <c r="P95" s="15">
        <v>7453926</v>
      </c>
      <c r="Q95" s="15">
        <v>6676878</v>
      </c>
      <c r="R95" s="15">
        <v>18003</v>
      </c>
      <c r="S95" s="15" t="s">
        <v>8</v>
      </c>
      <c r="T95" s="15" t="s">
        <v>8</v>
      </c>
      <c r="U95" s="18">
        <v>838570</v>
      </c>
    </row>
    <row r="96" spans="1:21">
      <c r="A96" s="13">
        <v>2015</v>
      </c>
      <c r="B96" s="14" t="s">
        <v>22</v>
      </c>
      <c r="C96" s="14">
        <v>112216</v>
      </c>
      <c r="D96" s="14" t="s">
        <v>62</v>
      </c>
      <c r="E96" s="14" t="s">
        <v>74</v>
      </c>
      <c r="F96" s="15">
        <v>58285065</v>
      </c>
      <c r="G96" s="15">
        <v>57288459</v>
      </c>
      <c r="H96" s="15">
        <v>10171233</v>
      </c>
      <c r="I96" s="15">
        <v>4428656</v>
      </c>
      <c r="J96" s="15" t="s">
        <v>8</v>
      </c>
      <c r="K96" s="15">
        <v>5742577</v>
      </c>
      <c r="L96" s="15">
        <v>9662136</v>
      </c>
      <c r="M96" s="15">
        <v>4866022</v>
      </c>
      <c r="N96" s="15" t="s">
        <v>8</v>
      </c>
      <c r="O96" s="15">
        <v>4796114</v>
      </c>
      <c r="P96" s="15">
        <v>6539519</v>
      </c>
      <c r="Q96" s="15">
        <v>10227954</v>
      </c>
      <c r="R96" s="15">
        <v>8328</v>
      </c>
      <c r="S96" s="15" t="s">
        <v>8</v>
      </c>
      <c r="T96" s="15">
        <v>1676213</v>
      </c>
      <c r="U96" s="18">
        <v>3437529</v>
      </c>
    </row>
    <row r="97" spans="1:21">
      <c r="A97" s="13">
        <v>2015</v>
      </c>
      <c r="B97" s="14" t="s">
        <v>9</v>
      </c>
      <c r="C97" s="14">
        <v>112224</v>
      </c>
      <c r="D97" s="14" t="s">
        <v>62</v>
      </c>
      <c r="E97" s="14" t="s">
        <v>75</v>
      </c>
      <c r="F97" s="15">
        <v>76358980</v>
      </c>
      <c r="G97" s="15">
        <v>75516069</v>
      </c>
      <c r="H97" s="15">
        <v>5801219</v>
      </c>
      <c r="I97" s="15">
        <v>2919233</v>
      </c>
      <c r="J97" s="15" t="s">
        <v>8</v>
      </c>
      <c r="K97" s="15">
        <v>2881986</v>
      </c>
      <c r="L97" s="15">
        <v>5990365</v>
      </c>
      <c r="M97" s="15">
        <v>3146433</v>
      </c>
      <c r="N97" s="15" t="s">
        <v>8</v>
      </c>
      <c r="O97" s="15">
        <v>2843932</v>
      </c>
      <c r="P97" s="15">
        <v>19989558</v>
      </c>
      <c r="Q97" s="15">
        <v>12776456</v>
      </c>
      <c r="R97" s="15">
        <v>12226</v>
      </c>
      <c r="S97" s="15" t="s">
        <v>8</v>
      </c>
      <c r="T97" s="15">
        <v>1100000</v>
      </c>
      <c r="U97" s="18">
        <v>2650000</v>
      </c>
    </row>
    <row r="98" spans="1:21">
      <c r="A98" s="13">
        <v>2015</v>
      </c>
      <c r="B98" s="14" t="s">
        <v>11</v>
      </c>
      <c r="C98" s="14">
        <v>112241</v>
      </c>
      <c r="D98" s="14" t="s">
        <v>62</v>
      </c>
      <c r="E98" s="14" t="s">
        <v>76</v>
      </c>
      <c r="F98" s="15">
        <v>26528415</v>
      </c>
      <c r="G98" s="15">
        <v>24814778</v>
      </c>
      <c r="H98" s="15">
        <v>7359590</v>
      </c>
      <c r="I98" s="15">
        <v>3843876</v>
      </c>
      <c r="J98" s="15" t="s">
        <v>8</v>
      </c>
      <c r="K98" s="15">
        <v>3515714</v>
      </c>
      <c r="L98" s="15">
        <v>6155951</v>
      </c>
      <c r="M98" s="15">
        <v>3540962</v>
      </c>
      <c r="N98" s="15" t="s">
        <v>8</v>
      </c>
      <c r="O98" s="15">
        <v>2614989</v>
      </c>
      <c r="P98" s="15">
        <v>16507310</v>
      </c>
      <c r="Q98" s="15">
        <v>5079327</v>
      </c>
      <c r="R98" s="15">
        <v>32602</v>
      </c>
      <c r="S98" s="15" t="s">
        <v>8</v>
      </c>
      <c r="T98" s="15" t="s">
        <v>8</v>
      </c>
      <c r="U98" s="18">
        <v>991688</v>
      </c>
    </row>
    <row r="99" spans="1:21">
      <c r="A99" s="13">
        <v>2015</v>
      </c>
      <c r="B99" s="14" t="s">
        <v>11</v>
      </c>
      <c r="C99" s="14">
        <v>112259</v>
      </c>
      <c r="D99" s="14" t="s">
        <v>62</v>
      </c>
      <c r="E99" s="14" t="s">
        <v>77</v>
      </c>
      <c r="F99" s="15">
        <v>32619150</v>
      </c>
      <c r="G99" s="15">
        <v>32312297</v>
      </c>
      <c r="H99" s="15">
        <v>3498715</v>
      </c>
      <c r="I99" s="15">
        <v>3316696</v>
      </c>
      <c r="J99" s="15" t="s">
        <v>8</v>
      </c>
      <c r="K99" s="15">
        <v>182019</v>
      </c>
      <c r="L99" s="15">
        <v>2352785</v>
      </c>
      <c r="M99" s="15">
        <v>2160757</v>
      </c>
      <c r="N99" s="15" t="s">
        <v>8</v>
      </c>
      <c r="O99" s="15">
        <v>192028</v>
      </c>
      <c r="P99" s="15">
        <v>3870053</v>
      </c>
      <c r="Q99" s="15">
        <v>5189484</v>
      </c>
      <c r="R99" s="15" t="s">
        <v>8</v>
      </c>
      <c r="S99" s="15" t="s">
        <v>8</v>
      </c>
      <c r="T99" s="15" t="s">
        <v>8</v>
      </c>
      <c r="U99" s="18">
        <v>628000</v>
      </c>
    </row>
    <row r="100" spans="1:21">
      <c r="A100" s="13">
        <v>2015</v>
      </c>
      <c r="B100" s="14" t="s">
        <v>11</v>
      </c>
      <c r="C100" s="14">
        <v>112275</v>
      </c>
      <c r="D100" s="14" t="s">
        <v>62</v>
      </c>
      <c r="E100" s="14" t="s">
        <v>78</v>
      </c>
      <c r="F100" s="15">
        <v>29567415</v>
      </c>
      <c r="G100" s="15">
        <v>30361678</v>
      </c>
      <c r="H100" s="15">
        <v>1871150</v>
      </c>
      <c r="I100" s="15">
        <v>1543436</v>
      </c>
      <c r="J100" s="15" t="s">
        <v>8</v>
      </c>
      <c r="K100" s="15">
        <v>327714</v>
      </c>
      <c r="L100" s="15">
        <v>1155555</v>
      </c>
      <c r="M100" s="15">
        <v>831238</v>
      </c>
      <c r="N100" s="15" t="s">
        <v>8</v>
      </c>
      <c r="O100" s="15">
        <v>324317</v>
      </c>
      <c r="P100" s="15">
        <v>5327991</v>
      </c>
      <c r="Q100" s="15">
        <v>3555974</v>
      </c>
      <c r="R100" s="15">
        <v>6710</v>
      </c>
      <c r="S100" s="15" t="s">
        <v>8</v>
      </c>
      <c r="T100" s="15" t="s">
        <v>8</v>
      </c>
      <c r="U100" s="18">
        <v>408786</v>
      </c>
    </row>
    <row r="101" spans="1:21">
      <c r="A101" s="13">
        <v>2015</v>
      </c>
      <c r="B101" s="14" t="s">
        <v>11</v>
      </c>
      <c r="C101" s="14">
        <v>112305</v>
      </c>
      <c r="D101" s="14" t="s">
        <v>62</v>
      </c>
      <c r="E101" s="14" t="s">
        <v>79</v>
      </c>
      <c r="F101" s="15">
        <v>46775565</v>
      </c>
      <c r="G101" s="15">
        <v>47139783</v>
      </c>
      <c r="H101" s="15">
        <v>3664010</v>
      </c>
      <c r="I101" s="15">
        <v>1692843</v>
      </c>
      <c r="J101" s="15" t="s">
        <v>8</v>
      </c>
      <c r="K101" s="15">
        <v>1971167</v>
      </c>
      <c r="L101" s="15">
        <v>3972521</v>
      </c>
      <c r="M101" s="15">
        <v>1941981</v>
      </c>
      <c r="N101" s="15" t="s">
        <v>8</v>
      </c>
      <c r="O101" s="15">
        <v>2030540</v>
      </c>
      <c r="P101" s="15">
        <v>6608652</v>
      </c>
      <c r="Q101" s="15">
        <v>5461616</v>
      </c>
      <c r="R101" s="15">
        <v>2177</v>
      </c>
      <c r="S101" s="15" t="s">
        <v>8</v>
      </c>
      <c r="T101" s="15" t="s">
        <v>8</v>
      </c>
      <c r="U101" s="18">
        <v>1025831</v>
      </c>
    </row>
    <row r="102" spans="1:21">
      <c r="A102" s="13">
        <v>2015</v>
      </c>
      <c r="B102" s="14" t="s">
        <v>11</v>
      </c>
      <c r="C102" s="14">
        <v>112321</v>
      </c>
      <c r="D102" s="14" t="s">
        <v>62</v>
      </c>
      <c r="E102" s="14" t="s">
        <v>80</v>
      </c>
      <c r="F102" s="15">
        <v>48837551</v>
      </c>
      <c r="G102" s="15">
        <v>48073682</v>
      </c>
      <c r="H102" s="15">
        <v>7919206</v>
      </c>
      <c r="I102" s="15">
        <v>5510474</v>
      </c>
      <c r="J102" s="15">
        <v>129550</v>
      </c>
      <c r="K102" s="15">
        <v>2279182</v>
      </c>
      <c r="L102" s="15">
        <v>6896410</v>
      </c>
      <c r="M102" s="15">
        <v>5486463</v>
      </c>
      <c r="N102" s="15">
        <v>129500</v>
      </c>
      <c r="O102" s="15">
        <v>1280447</v>
      </c>
      <c r="P102" s="15">
        <v>3058020</v>
      </c>
      <c r="Q102" s="15">
        <v>6186823</v>
      </c>
      <c r="R102" s="15">
        <v>21031</v>
      </c>
      <c r="S102" s="15" t="s">
        <v>8</v>
      </c>
      <c r="T102" s="15" t="s">
        <v>8</v>
      </c>
      <c r="U102" s="18">
        <v>1909220</v>
      </c>
    </row>
    <row r="103" spans="1:21">
      <c r="A103" s="13">
        <v>2015</v>
      </c>
      <c r="B103" s="14" t="s">
        <v>11</v>
      </c>
      <c r="C103" s="14">
        <v>112356</v>
      </c>
      <c r="D103" s="14" t="s">
        <v>62</v>
      </c>
      <c r="E103" s="14" t="s">
        <v>81</v>
      </c>
      <c r="F103" s="15">
        <v>22478258</v>
      </c>
      <c r="G103" s="15">
        <v>22018262</v>
      </c>
      <c r="H103" s="15">
        <v>4103158</v>
      </c>
      <c r="I103" s="15">
        <v>2471970</v>
      </c>
      <c r="J103" s="15" t="s">
        <v>8</v>
      </c>
      <c r="K103" s="15">
        <v>1631188</v>
      </c>
      <c r="L103" s="15">
        <v>4138710</v>
      </c>
      <c r="M103" s="15">
        <v>2663530</v>
      </c>
      <c r="N103" s="15" t="s">
        <v>8</v>
      </c>
      <c r="O103" s="15">
        <v>1475180</v>
      </c>
      <c r="P103" s="15">
        <v>848384</v>
      </c>
      <c r="Q103" s="15">
        <v>3841742</v>
      </c>
      <c r="R103" s="15">
        <v>1416</v>
      </c>
      <c r="S103" s="15" t="s">
        <v>8</v>
      </c>
      <c r="T103" s="15" t="s">
        <v>8</v>
      </c>
      <c r="U103" s="18">
        <v>725899</v>
      </c>
    </row>
    <row r="104" spans="1:21">
      <c r="A104" s="13">
        <v>2015</v>
      </c>
      <c r="B104" s="14" t="s">
        <v>11</v>
      </c>
      <c r="C104" s="14">
        <v>112372</v>
      </c>
      <c r="D104" s="14" t="s">
        <v>62</v>
      </c>
      <c r="E104" s="14" t="s">
        <v>82</v>
      </c>
      <c r="F104" s="15">
        <v>41958385</v>
      </c>
      <c r="G104" s="15">
        <v>40450113</v>
      </c>
      <c r="H104" s="15">
        <v>2048493</v>
      </c>
      <c r="I104" s="15">
        <v>1863569</v>
      </c>
      <c r="J104" s="15">
        <v>4597</v>
      </c>
      <c r="K104" s="15">
        <v>180327</v>
      </c>
      <c r="L104" s="15">
        <v>2351551</v>
      </c>
      <c r="M104" s="15">
        <v>2172947</v>
      </c>
      <c r="N104" s="15">
        <v>4596</v>
      </c>
      <c r="O104" s="15">
        <v>174008</v>
      </c>
      <c r="P104" s="15">
        <v>8422989</v>
      </c>
      <c r="Q104" s="15">
        <v>4813030</v>
      </c>
      <c r="R104" s="15">
        <v>3681</v>
      </c>
      <c r="S104" s="15" t="s">
        <v>8</v>
      </c>
      <c r="T104" s="15" t="s">
        <v>8</v>
      </c>
      <c r="U104" s="18">
        <v>1200000</v>
      </c>
    </row>
    <row r="105" spans="1:21">
      <c r="A105" s="13">
        <v>2015</v>
      </c>
      <c r="B105" s="14" t="s">
        <v>11</v>
      </c>
      <c r="C105" s="14">
        <v>112399</v>
      </c>
      <c r="D105" s="14" t="s">
        <v>62</v>
      </c>
      <c r="E105" s="14" t="s">
        <v>83</v>
      </c>
      <c r="F105" s="15">
        <v>30528786</v>
      </c>
      <c r="G105" s="15">
        <v>29814165</v>
      </c>
      <c r="H105" s="15">
        <v>5755937</v>
      </c>
      <c r="I105" s="15">
        <v>3493586</v>
      </c>
      <c r="J105" s="15">
        <v>202175</v>
      </c>
      <c r="K105" s="15">
        <v>2060176</v>
      </c>
      <c r="L105" s="15">
        <v>6450448</v>
      </c>
      <c r="M105" s="15">
        <v>3573994</v>
      </c>
      <c r="N105" s="15">
        <v>252096</v>
      </c>
      <c r="O105" s="15">
        <v>2624358</v>
      </c>
      <c r="P105" s="15">
        <v>4764026</v>
      </c>
      <c r="Q105" s="15">
        <v>3534135</v>
      </c>
      <c r="R105" s="15">
        <v>1531</v>
      </c>
      <c r="S105" s="15" t="s">
        <v>8</v>
      </c>
      <c r="T105" s="15" t="s">
        <v>8</v>
      </c>
      <c r="U105" s="18">
        <v>846692</v>
      </c>
    </row>
    <row r="106" spans="1:21">
      <c r="A106" s="13">
        <v>2015</v>
      </c>
      <c r="B106" s="14" t="s">
        <v>11</v>
      </c>
      <c r="C106" s="14">
        <v>112453</v>
      </c>
      <c r="D106" s="14" t="s">
        <v>62</v>
      </c>
      <c r="E106" s="14" t="s">
        <v>84</v>
      </c>
      <c r="F106" s="15">
        <v>36658691</v>
      </c>
      <c r="G106" s="15">
        <v>30365968</v>
      </c>
      <c r="H106" s="15">
        <v>9410190</v>
      </c>
      <c r="I106" s="15">
        <v>3213018</v>
      </c>
      <c r="J106" s="15">
        <v>1886306</v>
      </c>
      <c r="K106" s="15">
        <v>4310866</v>
      </c>
      <c r="L106" s="15">
        <v>8968997</v>
      </c>
      <c r="M106" s="15">
        <v>3211301</v>
      </c>
      <c r="N106" s="15">
        <v>1549650</v>
      </c>
      <c r="O106" s="15">
        <v>4208046</v>
      </c>
      <c r="P106" s="15">
        <v>20974873</v>
      </c>
      <c r="Q106" s="15">
        <v>3625371</v>
      </c>
      <c r="R106" s="15">
        <v>7350</v>
      </c>
      <c r="S106" s="15" t="s">
        <v>8</v>
      </c>
      <c r="T106" s="15" t="s">
        <v>8</v>
      </c>
      <c r="U106" s="18">
        <v>191861</v>
      </c>
    </row>
    <row r="107" spans="1:21">
      <c r="A107" s="8">
        <v>2015</v>
      </c>
      <c r="B107" s="9" t="s">
        <v>5</v>
      </c>
      <c r="C107" s="9">
        <v>121002</v>
      </c>
      <c r="D107" s="9" t="s">
        <v>85</v>
      </c>
      <c r="E107" s="9" t="s">
        <v>86</v>
      </c>
      <c r="F107" s="10">
        <v>715089311</v>
      </c>
      <c r="G107" s="10">
        <v>723896263</v>
      </c>
      <c r="H107" s="10">
        <v>16839189</v>
      </c>
      <c r="I107" s="10">
        <v>5443388</v>
      </c>
      <c r="J107" s="10" t="s">
        <v>8</v>
      </c>
      <c r="K107" s="10">
        <v>11395801</v>
      </c>
      <c r="L107" s="10">
        <v>14483372</v>
      </c>
      <c r="M107" s="10">
        <v>3666203</v>
      </c>
      <c r="N107" s="10" t="s">
        <v>8</v>
      </c>
      <c r="O107" s="10">
        <v>10817169</v>
      </c>
      <c r="P107" s="10">
        <v>108718389</v>
      </c>
      <c r="Q107" s="10">
        <v>41279501</v>
      </c>
      <c r="R107" s="10">
        <v>857198</v>
      </c>
      <c r="S107" s="10" t="s">
        <v>8</v>
      </c>
      <c r="T107" s="10">
        <v>4343838</v>
      </c>
      <c r="U107" s="11">
        <v>9252921</v>
      </c>
    </row>
    <row r="108" spans="1:21">
      <c r="A108" s="13">
        <v>2015</v>
      </c>
      <c r="B108" s="14" t="s">
        <v>11</v>
      </c>
      <c r="C108" s="14">
        <v>122033</v>
      </c>
      <c r="D108" s="14" t="s">
        <v>85</v>
      </c>
      <c r="E108" s="14" t="s">
        <v>87</v>
      </c>
      <c r="F108" s="15">
        <v>60120445</v>
      </c>
      <c r="G108" s="15">
        <v>61724828</v>
      </c>
      <c r="H108" s="15">
        <v>23735300</v>
      </c>
      <c r="I108" s="15">
        <v>12774473</v>
      </c>
      <c r="J108" s="15">
        <v>214502</v>
      </c>
      <c r="K108" s="15">
        <v>10746325</v>
      </c>
      <c r="L108" s="15">
        <v>19793576</v>
      </c>
      <c r="M108" s="15">
        <v>10812015</v>
      </c>
      <c r="N108" s="15">
        <v>214095</v>
      </c>
      <c r="O108" s="15">
        <v>8767466</v>
      </c>
      <c r="P108" s="15">
        <v>13150625</v>
      </c>
      <c r="Q108" s="15">
        <v>13605046</v>
      </c>
      <c r="R108" s="15" t="s">
        <v>8</v>
      </c>
      <c r="S108" s="15" t="s">
        <v>8</v>
      </c>
      <c r="T108" s="15">
        <v>300000</v>
      </c>
      <c r="U108" s="18">
        <v>2100000</v>
      </c>
    </row>
    <row r="109" spans="1:21">
      <c r="A109" s="13">
        <v>2015</v>
      </c>
      <c r="B109" s="14" t="s">
        <v>9</v>
      </c>
      <c r="C109" s="14">
        <v>122041</v>
      </c>
      <c r="D109" s="14" t="s">
        <v>85</v>
      </c>
      <c r="E109" s="14" t="s">
        <v>88</v>
      </c>
      <c r="F109" s="15">
        <v>148307934</v>
      </c>
      <c r="G109" s="15">
        <v>137168244</v>
      </c>
      <c r="H109" s="15">
        <v>26851970</v>
      </c>
      <c r="I109" s="15">
        <v>21147798</v>
      </c>
      <c r="J109" s="15">
        <v>501547</v>
      </c>
      <c r="K109" s="15">
        <v>5202625</v>
      </c>
      <c r="L109" s="15">
        <v>27601700</v>
      </c>
      <c r="M109" s="15">
        <v>22146695</v>
      </c>
      <c r="N109" s="15">
        <v>49083</v>
      </c>
      <c r="O109" s="15">
        <v>5405922</v>
      </c>
      <c r="P109" s="15">
        <v>74588988</v>
      </c>
      <c r="Q109" s="15">
        <v>25032484</v>
      </c>
      <c r="R109" s="15" t="s">
        <v>8</v>
      </c>
      <c r="S109" s="15" t="s">
        <v>8</v>
      </c>
      <c r="T109" s="15">
        <v>1996200</v>
      </c>
      <c r="U109" s="18">
        <v>6095900</v>
      </c>
    </row>
    <row r="110" spans="1:21">
      <c r="A110" s="13">
        <v>2015</v>
      </c>
      <c r="B110" s="14" t="s">
        <v>11</v>
      </c>
      <c r="C110" s="14">
        <v>122068</v>
      </c>
      <c r="D110" s="14" t="s">
        <v>85</v>
      </c>
      <c r="E110" s="14" t="s">
        <v>89</v>
      </c>
      <c r="F110" s="15">
        <v>33855239</v>
      </c>
      <c r="G110" s="15">
        <v>32671253</v>
      </c>
      <c r="H110" s="15">
        <v>6776328</v>
      </c>
      <c r="I110" s="15">
        <v>3707265</v>
      </c>
      <c r="J110" s="15">
        <v>493494</v>
      </c>
      <c r="K110" s="15">
        <v>2575569</v>
      </c>
      <c r="L110" s="15">
        <v>5783540</v>
      </c>
      <c r="M110" s="15">
        <v>2866666</v>
      </c>
      <c r="N110" s="15">
        <v>543222</v>
      </c>
      <c r="O110" s="15">
        <v>2373652</v>
      </c>
      <c r="P110" s="15">
        <v>10060325</v>
      </c>
      <c r="Q110" s="15">
        <v>5699257</v>
      </c>
      <c r="R110" s="15">
        <v>23793</v>
      </c>
      <c r="S110" s="15" t="s">
        <v>8</v>
      </c>
      <c r="T110" s="15">
        <v>567226</v>
      </c>
      <c r="U110" s="18">
        <v>1132080</v>
      </c>
    </row>
    <row r="111" spans="1:21">
      <c r="A111" s="13">
        <v>2015</v>
      </c>
      <c r="B111" s="14" t="s">
        <v>11</v>
      </c>
      <c r="C111" s="14">
        <v>122076</v>
      </c>
      <c r="D111" s="14" t="s">
        <v>85</v>
      </c>
      <c r="E111" s="14" t="s">
        <v>90</v>
      </c>
      <c r="F111" s="15">
        <v>106180205</v>
      </c>
      <c r="G111" s="15">
        <v>100419674</v>
      </c>
      <c r="H111" s="15">
        <v>21497207</v>
      </c>
      <c r="I111" s="15">
        <v>13578389</v>
      </c>
      <c r="J111" s="15">
        <v>25000</v>
      </c>
      <c r="K111" s="15">
        <v>7893818</v>
      </c>
      <c r="L111" s="15">
        <v>19121828</v>
      </c>
      <c r="M111" s="15">
        <v>11343571</v>
      </c>
      <c r="N111" s="15">
        <v>25000</v>
      </c>
      <c r="O111" s="15">
        <v>7753257</v>
      </c>
      <c r="P111" s="15">
        <v>16629431</v>
      </c>
      <c r="Q111" s="15">
        <v>18430970</v>
      </c>
      <c r="R111" s="15">
        <v>39925</v>
      </c>
      <c r="S111" s="15" t="s">
        <v>8</v>
      </c>
      <c r="T111" s="15">
        <v>3491079</v>
      </c>
      <c r="U111" s="18">
        <v>3306032</v>
      </c>
    </row>
    <row r="112" spans="1:21">
      <c r="A112" s="13">
        <v>2015</v>
      </c>
      <c r="B112" s="14" t="s">
        <v>11</v>
      </c>
      <c r="C112" s="14">
        <v>122084</v>
      </c>
      <c r="D112" s="14" t="s">
        <v>85</v>
      </c>
      <c r="E112" s="14" t="s">
        <v>91</v>
      </c>
      <c r="F112" s="15">
        <v>46331115</v>
      </c>
      <c r="G112" s="15">
        <v>46510688</v>
      </c>
      <c r="H112" s="15">
        <v>5100925</v>
      </c>
      <c r="I112" s="15">
        <v>2630001</v>
      </c>
      <c r="J112" s="15">
        <v>123097</v>
      </c>
      <c r="K112" s="15">
        <v>2347827</v>
      </c>
      <c r="L112" s="15">
        <v>5154608</v>
      </c>
      <c r="M112" s="15">
        <v>2846970</v>
      </c>
      <c r="N112" s="15">
        <v>122965</v>
      </c>
      <c r="O112" s="15">
        <v>2184673</v>
      </c>
      <c r="P112" s="15">
        <v>12103648</v>
      </c>
      <c r="Q112" s="15">
        <v>5579763</v>
      </c>
      <c r="R112" s="15">
        <v>63003</v>
      </c>
      <c r="S112" s="15" t="s">
        <v>8</v>
      </c>
      <c r="T112" s="15" t="s">
        <v>8</v>
      </c>
      <c r="U112" s="18">
        <v>1355500</v>
      </c>
    </row>
    <row r="113" spans="1:21">
      <c r="A113" s="13">
        <v>2015</v>
      </c>
      <c r="B113" s="14" t="s">
        <v>11</v>
      </c>
      <c r="C113" s="14">
        <v>122114</v>
      </c>
      <c r="D113" s="14" t="s">
        <v>85</v>
      </c>
      <c r="E113" s="14" t="s">
        <v>92</v>
      </c>
      <c r="F113" s="15">
        <v>47779066</v>
      </c>
      <c r="G113" s="15">
        <v>45190004</v>
      </c>
      <c r="H113" s="15">
        <v>6813389</v>
      </c>
      <c r="I113" s="15">
        <v>4478944</v>
      </c>
      <c r="J113" s="15">
        <v>912</v>
      </c>
      <c r="K113" s="15">
        <v>2333533</v>
      </c>
      <c r="L113" s="15">
        <v>7491854</v>
      </c>
      <c r="M113" s="15">
        <v>5027222</v>
      </c>
      <c r="N113" s="15">
        <v>911</v>
      </c>
      <c r="O113" s="15">
        <v>2463721</v>
      </c>
      <c r="P113" s="15">
        <v>17242270</v>
      </c>
      <c r="Q113" s="15">
        <v>5167116</v>
      </c>
      <c r="R113" s="15">
        <v>284000</v>
      </c>
      <c r="S113" s="15" t="s">
        <v>8</v>
      </c>
      <c r="T113" s="15" t="s">
        <v>8</v>
      </c>
      <c r="U113" s="18">
        <v>679403</v>
      </c>
    </row>
    <row r="114" spans="1:21">
      <c r="A114" s="13">
        <v>2015</v>
      </c>
      <c r="B114" s="14" t="s">
        <v>11</v>
      </c>
      <c r="C114" s="14">
        <v>122122</v>
      </c>
      <c r="D114" s="14" t="s">
        <v>85</v>
      </c>
      <c r="E114" s="14" t="s">
        <v>93</v>
      </c>
      <c r="F114" s="15">
        <v>31657708</v>
      </c>
      <c r="G114" s="15">
        <v>30913347</v>
      </c>
      <c r="H114" s="15">
        <v>15603008</v>
      </c>
      <c r="I114" s="15">
        <v>8512152</v>
      </c>
      <c r="J114" s="15">
        <v>296100</v>
      </c>
      <c r="K114" s="15">
        <v>6794756</v>
      </c>
      <c r="L114" s="15">
        <v>14851485</v>
      </c>
      <c r="M114" s="15">
        <v>7771653</v>
      </c>
      <c r="N114" s="15">
        <v>295443</v>
      </c>
      <c r="O114" s="15">
        <v>6784389</v>
      </c>
      <c r="P114" s="15">
        <v>6542746</v>
      </c>
      <c r="Q114" s="15">
        <v>4596482</v>
      </c>
      <c r="R114" s="15">
        <v>43302</v>
      </c>
      <c r="S114" s="15" t="s">
        <v>8</v>
      </c>
      <c r="T114" s="15" t="s">
        <v>8</v>
      </c>
      <c r="U114" s="18">
        <v>352960</v>
      </c>
    </row>
    <row r="115" spans="1:21">
      <c r="A115" s="13">
        <v>2015</v>
      </c>
      <c r="B115" s="14" t="s">
        <v>11</v>
      </c>
      <c r="C115" s="14">
        <v>122165</v>
      </c>
      <c r="D115" s="14" t="s">
        <v>85</v>
      </c>
      <c r="E115" s="14" t="s">
        <v>94</v>
      </c>
      <c r="F115" s="15">
        <v>40420284</v>
      </c>
      <c r="G115" s="15">
        <v>39964286</v>
      </c>
      <c r="H115" s="15">
        <v>11959416</v>
      </c>
      <c r="I115" s="15">
        <v>5032064</v>
      </c>
      <c r="J115" s="15">
        <v>173226</v>
      </c>
      <c r="K115" s="15">
        <v>6754126</v>
      </c>
      <c r="L115" s="15">
        <v>11755989</v>
      </c>
      <c r="M115" s="15">
        <v>3944785</v>
      </c>
      <c r="N115" s="15">
        <v>442749</v>
      </c>
      <c r="O115" s="15">
        <v>7368455</v>
      </c>
      <c r="P115" s="15">
        <v>5566828</v>
      </c>
      <c r="Q115" s="15">
        <v>5677295</v>
      </c>
      <c r="R115" s="15">
        <v>4138</v>
      </c>
      <c r="S115" s="15" t="s">
        <v>8</v>
      </c>
      <c r="T115" s="15" t="s">
        <v>8</v>
      </c>
      <c r="U115" s="18">
        <v>1708900</v>
      </c>
    </row>
    <row r="116" spans="1:21">
      <c r="A116" s="13">
        <v>2015</v>
      </c>
      <c r="B116" s="14" t="s">
        <v>9</v>
      </c>
      <c r="C116" s="14">
        <v>122173</v>
      </c>
      <c r="D116" s="14" t="s">
        <v>85</v>
      </c>
      <c r="E116" s="14" t="s">
        <v>95</v>
      </c>
      <c r="F116" s="15">
        <v>97019993</v>
      </c>
      <c r="G116" s="15">
        <v>99718478</v>
      </c>
      <c r="H116" s="15">
        <v>24662595</v>
      </c>
      <c r="I116" s="15">
        <v>10408437</v>
      </c>
      <c r="J116" s="15" t="s">
        <v>8</v>
      </c>
      <c r="K116" s="15">
        <v>14254158</v>
      </c>
      <c r="L116" s="15">
        <v>22964220</v>
      </c>
      <c r="M116" s="15">
        <v>13204549</v>
      </c>
      <c r="N116" s="15" t="s">
        <v>8</v>
      </c>
      <c r="O116" s="15">
        <v>9759671</v>
      </c>
      <c r="P116" s="15">
        <v>38441176</v>
      </c>
      <c r="Q116" s="15">
        <v>13515001</v>
      </c>
      <c r="R116" s="15">
        <v>65835</v>
      </c>
      <c r="S116" s="15" t="s">
        <v>8</v>
      </c>
      <c r="T116" s="15">
        <v>348056</v>
      </c>
      <c r="U116" s="18">
        <v>3000000</v>
      </c>
    </row>
    <row r="117" spans="1:21">
      <c r="A117" s="13">
        <v>2015</v>
      </c>
      <c r="B117" s="14" t="s">
        <v>11</v>
      </c>
      <c r="C117" s="14">
        <v>122190</v>
      </c>
      <c r="D117" s="14" t="s">
        <v>85</v>
      </c>
      <c r="E117" s="14" t="s">
        <v>96</v>
      </c>
      <c r="F117" s="15">
        <v>52074292</v>
      </c>
      <c r="G117" s="15">
        <v>53939575</v>
      </c>
      <c r="H117" s="15">
        <v>9131906</v>
      </c>
      <c r="I117" s="15">
        <v>5333131</v>
      </c>
      <c r="J117" s="15">
        <v>908018</v>
      </c>
      <c r="K117" s="15">
        <v>2890757</v>
      </c>
      <c r="L117" s="15">
        <v>7879454</v>
      </c>
      <c r="M117" s="15">
        <v>4717271</v>
      </c>
      <c r="N117" s="15">
        <v>507748</v>
      </c>
      <c r="O117" s="15">
        <v>2654435</v>
      </c>
      <c r="P117" s="15">
        <v>2200815</v>
      </c>
      <c r="Q117" s="15">
        <v>11001933</v>
      </c>
      <c r="R117" s="15">
        <v>1441992</v>
      </c>
      <c r="S117" s="15" t="s">
        <v>8</v>
      </c>
      <c r="T117" s="15" t="s">
        <v>8</v>
      </c>
      <c r="U117" s="18">
        <v>1465961</v>
      </c>
    </row>
    <row r="118" spans="1:21">
      <c r="A118" s="13">
        <v>2015</v>
      </c>
      <c r="B118" s="14" t="s">
        <v>11</v>
      </c>
      <c r="C118" s="14">
        <v>122203</v>
      </c>
      <c r="D118" s="14" t="s">
        <v>85</v>
      </c>
      <c r="E118" s="14" t="s">
        <v>97</v>
      </c>
      <c r="F118" s="15">
        <v>45966817</v>
      </c>
      <c r="G118" s="15">
        <v>41202813</v>
      </c>
      <c r="H118" s="15">
        <v>5982515</v>
      </c>
      <c r="I118" s="15">
        <v>4532287</v>
      </c>
      <c r="J118" s="15">
        <v>405671</v>
      </c>
      <c r="K118" s="15">
        <v>1044557</v>
      </c>
      <c r="L118" s="15">
        <v>6234895</v>
      </c>
      <c r="M118" s="15">
        <v>4521945</v>
      </c>
      <c r="N118" s="15">
        <v>404966</v>
      </c>
      <c r="O118" s="15">
        <v>1307984</v>
      </c>
      <c r="P118" s="15">
        <v>15756884</v>
      </c>
      <c r="Q118" s="15">
        <v>5872897</v>
      </c>
      <c r="R118" s="15">
        <v>21725</v>
      </c>
      <c r="S118" s="15" t="s">
        <v>8</v>
      </c>
      <c r="T118" s="15" t="s">
        <v>8</v>
      </c>
      <c r="U118" s="18">
        <v>1061811</v>
      </c>
    </row>
    <row r="119" spans="1:21">
      <c r="A119" s="13">
        <v>2015</v>
      </c>
      <c r="B119" s="14" t="s">
        <v>11</v>
      </c>
      <c r="C119" s="14">
        <v>122211</v>
      </c>
      <c r="D119" s="14" t="s">
        <v>85</v>
      </c>
      <c r="E119" s="14" t="s">
        <v>98</v>
      </c>
      <c r="F119" s="15">
        <v>57256348</v>
      </c>
      <c r="G119" s="15">
        <v>56786902</v>
      </c>
      <c r="H119" s="15">
        <v>3021043</v>
      </c>
      <c r="I119" s="15">
        <v>2259556</v>
      </c>
      <c r="J119" s="15">
        <v>507658</v>
      </c>
      <c r="K119" s="15">
        <v>253829</v>
      </c>
      <c r="L119" s="15">
        <v>1966134</v>
      </c>
      <c r="M119" s="15">
        <v>1133202</v>
      </c>
      <c r="N119" s="15">
        <v>273462</v>
      </c>
      <c r="O119" s="15">
        <v>559470</v>
      </c>
      <c r="P119" s="15">
        <v>15989120</v>
      </c>
      <c r="Q119" s="15">
        <v>5383131</v>
      </c>
      <c r="R119" s="15">
        <v>42290</v>
      </c>
      <c r="S119" s="15" t="s">
        <v>8</v>
      </c>
      <c r="T119" s="15" t="s">
        <v>8</v>
      </c>
      <c r="U119" s="18">
        <v>762043</v>
      </c>
    </row>
    <row r="120" spans="1:21">
      <c r="A120" s="13">
        <v>2015</v>
      </c>
      <c r="B120" s="14" t="s">
        <v>11</v>
      </c>
      <c r="C120" s="14">
        <v>122220</v>
      </c>
      <c r="D120" s="14" t="s">
        <v>85</v>
      </c>
      <c r="E120" s="14" t="s">
        <v>99</v>
      </c>
      <c r="F120" s="15">
        <v>31169371</v>
      </c>
      <c r="G120" s="15">
        <v>30312578</v>
      </c>
      <c r="H120" s="15">
        <v>7166834</v>
      </c>
      <c r="I120" s="15">
        <v>3534100</v>
      </c>
      <c r="J120" s="15">
        <v>241600</v>
      </c>
      <c r="K120" s="15">
        <v>3391134</v>
      </c>
      <c r="L120" s="15">
        <v>6645799</v>
      </c>
      <c r="M120" s="15">
        <v>3266000</v>
      </c>
      <c r="N120" s="15">
        <v>241300</v>
      </c>
      <c r="O120" s="15">
        <v>3138499</v>
      </c>
      <c r="P120" s="15">
        <v>6383426</v>
      </c>
      <c r="Q120" s="15">
        <v>4042258</v>
      </c>
      <c r="R120" s="15">
        <v>22849</v>
      </c>
      <c r="S120" s="15" t="s">
        <v>8</v>
      </c>
      <c r="T120" s="15" t="s">
        <v>8</v>
      </c>
      <c r="U120" s="18">
        <v>747483</v>
      </c>
    </row>
    <row r="121" spans="1:21">
      <c r="A121" s="13">
        <v>2015</v>
      </c>
      <c r="B121" s="14" t="s">
        <v>11</v>
      </c>
      <c r="C121" s="14">
        <v>122246</v>
      </c>
      <c r="D121" s="14" t="s">
        <v>85</v>
      </c>
      <c r="E121" s="14" t="s">
        <v>100</v>
      </c>
      <c r="F121" s="15">
        <v>34062863</v>
      </c>
      <c r="G121" s="15">
        <v>32037910</v>
      </c>
      <c r="H121" s="15">
        <v>5714857</v>
      </c>
      <c r="I121" s="15">
        <v>2934171</v>
      </c>
      <c r="J121" s="15">
        <v>1699867</v>
      </c>
      <c r="K121" s="15">
        <v>1080819</v>
      </c>
      <c r="L121" s="15">
        <v>5796434</v>
      </c>
      <c r="M121" s="15">
        <v>2994638</v>
      </c>
      <c r="N121" s="15">
        <v>1398929</v>
      </c>
      <c r="O121" s="15">
        <v>1402867</v>
      </c>
      <c r="P121" s="15">
        <v>7589219</v>
      </c>
      <c r="Q121" s="15">
        <v>3800891</v>
      </c>
      <c r="R121" s="15" t="s">
        <v>8</v>
      </c>
      <c r="S121" s="15" t="s">
        <v>8</v>
      </c>
      <c r="T121" s="15" t="s">
        <v>8</v>
      </c>
      <c r="U121" s="18">
        <v>561655</v>
      </c>
    </row>
    <row r="122" spans="1:21">
      <c r="A122" s="13">
        <v>2015</v>
      </c>
      <c r="B122" s="14" t="s">
        <v>11</v>
      </c>
      <c r="C122" s="14">
        <v>122271</v>
      </c>
      <c r="D122" s="14" t="s">
        <v>85</v>
      </c>
      <c r="E122" s="14" t="s">
        <v>101</v>
      </c>
      <c r="F122" s="15">
        <v>19598051</v>
      </c>
      <c r="G122" s="15">
        <v>17589788</v>
      </c>
      <c r="H122" s="15">
        <v>38645931</v>
      </c>
      <c r="I122" s="15">
        <v>11991440</v>
      </c>
      <c r="J122" s="15">
        <v>5081</v>
      </c>
      <c r="K122" s="15">
        <v>26649410</v>
      </c>
      <c r="L122" s="15">
        <v>42950233</v>
      </c>
      <c r="M122" s="15">
        <v>13469825</v>
      </c>
      <c r="N122" s="15">
        <v>5080</v>
      </c>
      <c r="O122" s="15">
        <v>29475328</v>
      </c>
      <c r="P122" s="15">
        <v>49177279</v>
      </c>
      <c r="Q122" s="15">
        <v>3883694</v>
      </c>
      <c r="R122" s="15" t="s">
        <v>8</v>
      </c>
      <c r="S122" s="15" t="s">
        <v>8</v>
      </c>
      <c r="T122" s="15" t="s">
        <v>8</v>
      </c>
      <c r="U122" s="18">
        <v>731660</v>
      </c>
    </row>
    <row r="123" spans="1:21">
      <c r="A123" s="8">
        <v>2015</v>
      </c>
      <c r="B123" s="9" t="s">
        <v>102</v>
      </c>
      <c r="C123" s="9">
        <v>131016</v>
      </c>
      <c r="D123" s="9" t="s">
        <v>103</v>
      </c>
      <c r="E123" s="9" t="s">
        <v>104</v>
      </c>
      <c r="F123" s="10">
        <v>1210777</v>
      </c>
      <c r="G123" s="10">
        <v>1703099</v>
      </c>
      <c r="H123" s="10">
        <v>103743453</v>
      </c>
      <c r="I123" s="10">
        <v>37837055</v>
      </c>
      <c r="J123" s="10" t="s">
        <v>8</v>
      </c>
      <c r="K123" s="10">
        <v>65906398</v>
      </c>
      <c r="L123" s="10">
        <v>94556494</v>
      </c>
      <c r="M123" s="10">
        <v>33957726</v>
      </c>
      <c r="N123" s="10" t="s">
        <v>8</v>
      </c>
      <c r="O123" s="10">
        <v>60598768</v>
      </c>
      <c r="P123" s="10">
        <v>20793131</v>
      </c>
      <c r="Q123" s="10">
        <v>1962682</v>
      </c>
      <c r="R123" s="10" t="s">
        <v>8</v>
      </c>
      <c r="S123" s="10" t="s">
        <v>8</v>
      </c>
      <c r="T123" s="10" t="s">
        <v>8</v>
      </c>
      <c r="U123" s="11" t="s">
        <v>8</v>
      </c>
    </row>
    <row r="124" spans="1:21">
      <c r="A124" s="13">
        <v>2015</v>
      </c>
      <c r="B124" s="14" t="s">
        <v>102</v>
      </c>
      <c r="C124" s="14">
        <v>131024</v>
      </c>
      <c r="D124" s="14" t="s">
        <v>103</v>
      </c>
      <c r="E124" s="14" t="s">
        <v>105</v>
      </c>
      <c r="F124" s="15">
        <v>12989591</v>
      </c>
      <c r="G124" s="15">
        <v>10586081</v>
      </c>
      <c r="H124" s="15">
        <v>44926060</v>
      </c>
      <c r="I124" s="15">
        <v>19490173</v>
      </c>
      <c r="J124" s="15" t="s">
        <v>8</v>
      </c>
      <c r="K124" s="15">
        <v>25435887</v>
      </c>
      <c r="L124" s="15">
        <v>45956894</v>
      </c>
      <c r="M124" s="15">
        <v>18075708</v>
      </c>
      <c r="N124" s="15" t="s">
        <v>8</v>
      </c>
      <c r="O124" s="15">
        <v>27881186</v>
      </c>
      <c r="P124" s="15">
        <v>17652210</v>
      </c>
      <c r="Q124" s="15">
        <v>4203175</v>
      </c>
      <c r="R124" s="15" t="s">
        <v>8</v>
      </c>
      <c r="S124" s="15" t="s">
        <v>8</v>
      </c>
      <c r="T124" s="15" t="s">
        <v>8</v>
      </c>
      <c r="U124" s="18" t="s">
        <v>8</v>
      </c>
    </row>
    <row r="125" spans="1:21">
      <c r="A125" s="13">
        <v>2015</v>
      </c>
      <c r="B125" s="14" t="s">
        <v>102</v>
      </c>
      <c r="C125" s="14">
        <v>131032</v>
      </c>
      <c r="D125" s="14" t="s">
        <v>103</v>
      </c>
      <c r="E125" s="14" t="s">
        <v>106</v>
      </c>
      <c r="F125" s="15">
        <v>2720390</v>
      </c>
      <c r="G125" s="15">
        <v>3785973</v>
      </c>
      <c r="H125" s="15">
        <v>124801228</v>
      </c>
      <c r="I125" s="15">
        <v>67591670</v>
      </c>
      <c r="J125" s="15" t="s">
        <v>8</v>
      </c>
      <c r="K125" s="15">
        <v>57209558</v>
      </c>
      <c r="L125" s="15">
        <v>116986322</v>
      </c>
      <c r="M125" s="15">
        <v>62342468</v>
      </c>
      <c r="N125" s="15" t="s">
        <v>8</v>
      </c>
      <c r="O125" s="15">
        <v>54643854</v>
      </c>
      <c r="P125" s="15">
        <v>22460495</v>
      </c>
      <c r="Q125" s="15">
        <v>8141951</v>
      </c>
      <c r="R125" s="15" t="s">
        <v>8</v>
      </c>
      <c r="S125" s="15" t="s">
        <v>8</v>
      </c>
      <c r="T125" s="15" t="s">
        <v>8</v>
      </c>
      <c r="U125" s="18" t="s">
        <v>8</v>
      </c>
    </row>
    <row r="126" spans="1:21">
      <c r="A126" s="13">
        <v>2015</v>
      </c>
      <c r="B126" s="14" t="s">
        <v>102</v>
      </c>
      <c r="C126" s="14">
        <v>131041</v>
      </c>
      <c r="D126" s="14" t="s">
        <v>103</v>
      </c>
      <c r="E126" s="14" t="s">
        <v>107</v>
      </c>
      <c r="F126" s="15">
        <v>21993399</v>
      </c>
      <c r="G126" s="15">
        <v>20232177</v>
      </c>
      <c r="H126" s="15">
        <v>37645431</v>
      </c>
      <c r="I126" s="15">
        <v>22631678</v>
      </c>
      <c r="J126" s="15">
        <v>4462626</v>
      </c>
      <c r="K126" s="15">
        <v>10551127</v>
      </c>
      <c r="L126" s="15">
        <v>33630078</v>
      </c>
      <c r="M126" s="15">
        <v>20346913</v>
      </c>
      <c r="N126" s="15">
        <v>3459321</v>
      </c>
      <c r="O126" s="15">
        <v>9823844</v>
      </c>
      <c r="P126" s="15">
        <v>7019738</v>
      </c>
      <c r="Q126" s="15">
        <v>12673879</v>
      </c>
      <c r="R126" s="15" t="s">
        <v>8</v>
      </c>
      <c r="S126" s="15" t="s">
        <v>8</v>
      </c>
      <c r="T126" s="15" t="s">
        <v>8</v>
      </c>
      <c r="U126" s="18" t="s">
        <v>8</v>
      </c>
    </row>
    <row r="127" spans="1:21">
      <c r="A127" s="13">
        <v>2015</v>
      </c>
      <c r="B127" s="14" t="s">
        <v>102</v>
      </c>
      <c r="C127" s="14">
        <v>131059</v>
      </c>
      <c r="D127" s="14" t="s">
        <v>103</v>
      </c>
      <c r="E127" s="14" t="s">
        <v>108</v>
      </c>
      <c r="F127" s="15">
        <v>6790057</v>
      </c>
      <c r="G127" s="15">
        <v>8153243</v>
      </c>
      <c r="H127" s="15">
        <v>65544034</v>
      </c>
      <c r="I127" s="15">
        <v>27032932</v>
      </c>
      <c r="J127" s="15">
        <v>53480</v>
      </c>
      <c r="K127" s="15">
        <v>38457622</v>
      </c>
      <c r="L127" s="15">
        <v>60346628</v>
      </c>
      <c r="M127" s="15">
        <v>26567666</v>
      </c>
      <c r="N127" s="15">
        <v>52412</v>
      </c>
      <c r="O127" s="15">
        <v>33726550</v>
      </c>
      <c r="P127" s="15">
        <v>884962</v>
      </c>
      <c r="Q127" s="15">
        <v>7767995</v>
      </c>
      <c r="R127" s="15" t="s">
        <v>8</v>
      </c>
      <c r="S127" s="15" t="s">
        <v>8</v>
      </c>
      <c r="T127" s="15" t="s">
        <v>8</v>
      </c>
      <c r="U127" s="18" t="s">
        <v>8</v>
      </c>
    </row>
    <row r="128" spans="1:21">
      <c r="A128" s="13">
        <v>2015</v>
      </c>
      <c r="B128" s="14" t="s">
        <v>102</v>
      </c>
      <c r="C128" s="14">
        <v>131067</v>
      </c>
      <c r="D128" s="14" t="s">
        <v>103</v>
      </c>
      <c r="E128" s="14" t="s">
        <v>109</v>
      </c>
      <c r="F128" s="15">
        <v>12781088</v>
      </c>
      <c r="G128" s="15">
        <v>14448220</v>
      </c>
      <c r="H128" s="15">
        <v>38883020</v>
      </c>
      <c r="I128" s="15">
        <v>9483633</v>
      </c>
      <c r="J128" s="15">
        <v>5456335</v>
      </c>
      <c r="K128" s="15">
        <v>23943052</v>
      </c>
      <c r="L128" s="15">
        <v>32967637</v>
      </c>
      <c r="M128" s="15">
        <v>9134924</v>
      </c>
      <c r="N128" s="15">
        <v>3867760</v>
      </c>
      <c r="O128" s="15">
        <v>19964953</v>
      </c>
      <c r="P128" s="15">
        <v>1380307</v>
      </c>
      <c r="Q128" s="15">
        <v>8544579</v>
      </c>
      <c r="R128" s="15" t="s">
        <v>8</v>
      </c>
      <c r="S128" s="15" t="s">
        <v>8</v>
      </c>
      <c r="T128" s="15" t="s">
        <v>8</v>
      </c>
      <c r="U128" s="18" t="s">
        <v>8</v>
      </c>
    </row>
    <row r="129" spans="1:21">
      <c r="A129" s="13">
        <v>2015</v>
      </c>
      <c r="B129" s="14" t="s">
        <v>102</v>
      </c>
      <c r="C129" s="14">
        <v>131075</v>
      </c>
      <c r="D129" s="14" t="s">
        <v>103</v>
      </c>
      <c r="E129" s="14" t="s">
        <v>110</v>
      </c>
      <c r="F129" s="15">
        <v>28911891</v>
      </c>
      <c r="G129" s="15">
        <v>29686998</v>
      </c>
      <c r="H129" s="15">
        <v>12520956</v>
      </c>
      <c r="I129" s="15">
        <v>7116176</v>
      </c>
      <c r="J129" s="15">
        <v>346646</v>
      </c>
      <c r="K129" s="15">
        <v>5058134</v>
      </c>
      <c r="L129" s="15">
        <v>10510036</v>
      </c>
      <c r="M129" s="15">
        <v>5419938</v>
      </c>
      <c r="N129" s="15">
        <v>342827</v>
      </c>
      <c r="O129" s="15">
        <v>4747271</v>
      </c>
      <c r="P129" s="15">
        <v>14170665</v>
      </c>
      <c r="Q129" s="15">
        <v>10835371</v>
      </c>
      <c r="R129" s="15" t="s">
        <v>8</v>
      </c>
      <c r="S129" s="15" t="s">
        <v>8</v>
      </c>
      <c r="T129" s="15" t="s">
        <v>8</v>
      </c>
      <c r="U129" s="18" t="s">
        <v>8</v>
      </c>
    </row>
    <row r="130" spans="1:21">
      <c r="A130" s="13">
        <v>2015</v>
      </c>
      <c r="B130" s="14" t="s">
        <v>102</v>
      </c>
      <c r="C130" s="14">
        <v>131083</v>
      </c>
      <c r="D130" s="14" t="s">
        <v>103</v>
      </c>
      <c r="E130" s="14" t="s">
        <v>111</v>
      </c>
      <c r="F130" s="15">
        <v>29396592</v>
      </c>
      <c r="G130" s="15">
        <v>25632745</v>
      </c>
      <c r="H130" s="15">
        <v>91271148</v>
      </c>
      <c r="I130" s="15">
        <v>31948598</v>
      </c>
      <c r="J130" s="15">
        <v>3086613</v>
      </c>
      <c r="K130" s="15">
        <v>56235937</v>
      </c>
      <c r="L130" s="15">
        <v>78227631</v>
      </c>
      <c r="M130" s="15">
        <v>29777798</v>
      </c>
      <c r="N130" s="15">
        <v>3078960</v>
      </c>
      <c r="O130" s="15">
        <v>45370873</v>
      </c>
      <c r="P130" s="15">
        <v>24215464</v>
      </c>
      <c r="Q130" s="15">
        <v>14963042</v>
      </c>
      <c r="R130" s="15" t="s">
        <v>8</v>
      </c>
      <c r="S130" s="15" t="s">
        <v>8</v>
      </c>
      <c r="T130" s="15" t="s">
        <v>8</v>
      </c>
      <c r="U130" s="18" t="s">
        <v>8</v>
      </c>
    </row>
    <row r="131" spans="1:21">
      <c r="A131" s="13">
        <v>2015</v>
      </c>
      <c r="B131" s="14" t="s">
        <v>102</v>
      </c>
      <c r="C131" s="14">
        <v>131091</v>
      </c>
      <c r="D131" s="14" t="s">
        <v>103</v>
      </c>
      <c r="E131" s="14" t="s">
        <v>112</v>
      </c>
      <c r="F131" s="15">
        <v>16457862</v>
      </c>
      <c r="G131" s="15">
        <v>18092587</v>
      </c>
      <c r="H131" s="15">
        <v>88259897</v>
      </c>
      <c r="I131" s="15">
        <v>15285969</v>
      </c>
      <c r="J131" s="15">
        <v>11786995</v>
      </c>
      <c r="K131" s="15">
        <v>61186933</v>
      </c>
      <c r="L131" s="15">
        <v>79445732</v>
      </c>
      <c r="M131" s="15">
        <v>11943466</v>
      </c>
      <c r="N131" s="15">
        <v>11774002</v>
      </c>
      <c r="O131" s="15">
        <v>55728264</v>
      </c>
      <c r="P131" s="15">
        <v>10196612</v>
      </c>
      <c r="Q131" s="15">
        <v>14509496</v>
      </c>
      <c r="R131" s="15" t="s">
        <v>8</v>
      </c>
      <c r="S131" s="15" t="s">
        <v>8</v>
      </c>
      <c r="T131" s="15" t="s">
        <v>8</v>
      </c>
      <c r="U131" s="18" t="s">
        <v>8</v>
      </c>
    </row>
    <row r="132" spans="1:21">
      <c r="A132" s="13">
        <v>2015</v>
      </c>
      <c r="B132" s="14" t="s">
        <v>102</v>
      </c>
      <c r="C132" s="14">
        <v>131105</v>
      </c>
      <c r="D132" s="14" t="s">
        <v>103</v>
      </c>
      <c r="E132" s="14" t="s">
        <v>113</v>
      </c>
      <c r="F132" s="15">
        <v>20066613</v>
      </c>
      <c r="G132" s="15">
        <v>23300823</v>
      </c>
      <c r="H132" s="15">
        <v>30213728</v>
      </c>
      <c r="I132" s="15">
        <v>13779125</v>
      </c>
      <c r="J132" s="15">
        <v>2297486</v>
      </c>
      <c r="K132" s="15">
        <v>14137117</v>
      </c>
      <c r="L132" s="15">
        <v>19308665</v>
      </c>
      <c r="M132" s="15">
        <v>10099208</v>
      </c>
      <c r="N132" s="15">
        <v>2716059</v>
      </c>
      <c r="O132" s="15">
        <v>6493398</v>
      </c>
      <c r="P132" s="15">
        <v>4304318</v>
      </c>
      <c r="Q132" s="15">
        <v>8679115</v>
      </c>
      <c r="R132" s="15" t="s">
        <v>8</v>
      </c>
      <c r="S132" s="15" t="s">
        <v>8</v>
      </c>
      <c r="T132" s="15" t="s">
        <v>8</v>
      </c>
      <c r="U132" s="18" t="s">
        <v>8</v>
      </c>
    </row>
    <row r="133" spans="1:21">
      <c r="A133" s="13">
        <v>2015</v>
      </c>
      <c r="B133" s="14" t="s">
        <v>102</v>
      </c>
      <c r="C133" s="14">
        <v>131113</v>
      </c>
      <c r="D133" s="14" t="s">
        <v>103</v>
      </c>
      <c r="E133" s="14" t="s">
        <v>114</v>
      </c>
      <c r="F133" s="15">
        <v>31324887</v>
      </c>
      <c r="G133" s="15">
        <v>35706019</v>
      </c>
      <c r="H133" s="15">
        <v>116570189</v>
      </c>
      <c r="I133" s="15">
        <v>58617337</v>
      </c>
      <c r="J133" s="15">
        <v>11719073</v>
      </c>
      <c r="K133" s="15">
        <v>46233779</v>
      </c>
      <c r="L133" s="15">
        <v>105589679</v>
      </c>
      <c r="M133" s="15">
        <v>53208202</v>
      </c>
      <c r="N133" s="15">
        <v>12196649</v>
      </c>
      <c r="O133" s="15">
        <v>40184828</v>
      </c>
      <c r="P133" s="15">
        <v>22901915</v>
      </c>
      <c r="Q133" s="15">
        <v>24304962</v>
      </c>
      <c r="R133" s="15" t="s">
        <v>8</v>
      </c>
      <c r="S133" s="15" t="s">
        <v>8</v>
      </c>
      <c r="T133" s="15" t="s">
        <v>8</v>
      </c>
      <c r="U133" s="18" t="s">
        <v>8</v>
      </c>
    </row>
    <row r="134" spans="1:21">
      <c r="A134" s="13">
        <v>2015</v>
      </c>
      <c r="B134" s="14" t="s">
        <v>102</v>
      </c>
      <c r="C134" s="14">
        <v>131121</v>
      </c>
      <c r="D134" s="14" t="s">
        <v>103</v>
      </c>
      <c r="E134" s="14" t="s">
        <v>115</v>
      </c>
      <c r="F134" s="15">
        <v>45349876</v>
      </c>
      <c r="G134" s="15">
        <v>50561953</v>
      </c>
      <c r="H134" s="15">
        <v>73891488</v>
      </c>
      <c r="I134" s="15">
        <v>22839594</v>
      </c>
      <c r="J134" s="15">
        <v>6373576</v>
      </c>
      <c r="K134" s="15">
        <v>44678318</v>
      </c>
      <c r="L134" s="15">
        <v>63672115</v>
      </c>
      <c r="M134" s="15">
        <v>18672797</v>
      </c>
      <c r="N134" s="15">
        <v>6350391</v>
      </c>
      <c r="O134" s="15">
        <v>38648927</v>
      </c>
      <c r="P134" s="15">
        <v>32357096</v>
      </c>
      <c r="Q134" s="15">
        <v>25774839</v>
      </c>
      <c r="R134" s="15" t="s">
        <v>8</v>
      </c>
      <c r="S134" s="15" t="s">
        <v>8</v>
      </c>
      <c r="T134" s="15" t="s">
        <v>8</v>
      </c>
      <c r="U134" s="18" t="s">
        <v>8</v>
      </c>
    </row>
    <row r="135" spans="1:21">
      <c r="A135" s="13">
        <v>2015</v>
      </c>
      <c r="B135" s="14" t="s">
        <v>102</v>
      </c>
      <c r="C135" s="14">
        <v>131130</v>
      </c>
      <c r="D135" s="14" t="s">
        <v>103</v>
      </c>
      <c r="E135" s="14" t="s">
        <v>116</v>
      </c>
      <c r="F135" s="15">
        <v>12453035</v>
      </c>
      <c r="G135" s="15">
        <v>14251356</v>
      </c>
      <c r="H135" s="15">
        <v>73617711</v>
      </c>
      <c r="I135" s="15">
        <v>35928396</v>
      </c>
      <c r="J135" s="15" t="s">
        <v>8</v>
      </c>
      <c r="K135" s="15">
        <v>37689315</v>
      </c>
      <c r="L135" s="15">
        <v>68532940</v>
      </c>
      <c r="M135" s="15">
        <v>30888030</v>
      </c>
      <c r="N135" s="15" t="s">
        <v>8</v>
      </c>
      <c r="O135" s="15">
        <v>37644910</v>
      </c>
      <c r="P135" s="15">
        <v>3831826</v>
      </c>
      <c r="Q135" s="15">
        <v>8709900</v>
      </c>
      <c r="R135" s="15" t="s">
        <v>8</v>
      </c>
      <c r="S135" s="15" t="s">
        <v>8</v>
      </c>
      <c r="T135" s="15" t="s">
        <v>8</v>
      </c>
      <c r="U135" s="18" t="s">
        <v>8</v>
      </c>
    </row>
    <row r="136" spans="1:21">
      <c r="A136" s="13">
        <v>2015</v>
      </c>
      <c r="B136" s="14" t="s">
        <v>102</v>
      </c>
      <c r="C136" s="14">
        <v>131148</v>
      </c>
      <c r="D136" s="14" t="s">
        <v>103</v>
      </c>
      <c r="E136" s="14" t="s">
        <v>117</v>
      </c>
      <c r="F136" s="15">
        <v>28588299</v>
      </c>
      <c r="G136" s="15">
        <v>35219751</v>
      </c>
      <c r="H136" s="15">
        <v>59256197</v>
      </c>
      <c r="I136" s="15">
        <v>25663867</v>
      </c>
      <c r="J136" s="15">
        <v>2660101</v>
      </c>
      <c r="K136" s="15">
        <v>30932229</v>
      </c>
      <c r="L136" s="15">
        <v>48571045</v>
      </c>
      <c r="M136" s="15">
        <v>23003249</v>
      </c>
      <c r="N136" s="15">
        <v>1933541</v>
      </c>
      <c r="O136" s="15">
        <v>23634255</v>
      </c>
      <c r="P136" s="15">
        <v>7167758</v>
      </c>
      <c r="Q136" s="15">
        <v>11849223</v>
      </c>
      <c r="R136" s="15" t="s">
        <v>8</v>
      </c>
      <c r="S136" s="15" t="s">
        <v>8</v>
      </c>
      <c r="T136" s="15" t="s">
        <v>8</v>
      </c>
      <c r="U136" s="18" t="s">
        <v>8</v>
      </c>
    </row>
    <row r="137" spans="1:21">
      <c r="A137" s="13">
        <v>2015</v>
      </c>
      <c r="B137" s="14" t="s">
        <v>102</v>
      </c>
      <c r="C137" s="14">
        <v>131156</v>
      </c>
      <c r="D137" s="14" t="s">
        <v>103</v>
      </c>
      <c r="E137" s="14" t="s">
        <v>118</v>
      </c>
      <c r="F137" s="15">
        <v>20563529</v>
      </c>
      <c r="G137" s="15">
        <v>21617388</v>
      </c>
      <c r="H137" s="15">
        <v>42545312</v>
      </c>
      <c r="I137" s="15">
        <v>33740005</v>
      </c>
      <c r="J137" s="15">
        <v>11843</v>
      </c>
      <c r="K137" s="15">
        <v>8793464</v>
      </c>
      <c r="L137" s="15">
        <v>39621742</v>
      </c>
      <c r="M137" s="15">
        <v>30072680</v>
      </c>
      <c r="N137" s="15">
        <v>785109</v>
      </c>
      <c r="O137" s="15">
        <v>8763953</v>
      </c>
      <c r="P137" s="15">
        <v>32844394</v>
      </c>
      <c r="Q137" s="15">
        <v>20299595</v>
      </c>
      <c r="R137" s="15" t="s">
        <v>8</v>
      </c>
      <c r="S137" s="15" t="s">
        <v>8</v>
      </c>
      <c r="T137" s="15" t="s">
        <v>8</v>
      </c>
      <c r="U137" s="18" t="s">
        <v>8</v>
      </c>
    </row>
    <row r="138" spans="1:21">
      <c r="A138" s="13">
        <v>2015</v>
      </c>
      <c r="B138" s="14" t="s">
        <v>102</v>
      </c>
      <c r="C138" s="14">
        <v>131164</v>
      </c>
      <c r="D138" s="14" t="s">
        <v>103</v>
      </c>
      <c r="E138" s="14" t="s">
        <v>119</v>
      </c>
      <c r="F138" s="15">
        <v>19678473</v>
      </c>
      <c r="G138" s="15">
        <v>19977250</v>
      </c>
      <c r="H138" s="15">
        <v>34279720</v>
      </c>
      <c r="I138" s="15">
        <v>22569241</v>
      </c>
      <c r="J138" s="15">
        <v>1722760</v>
      </c>
      <c r="K138" s="15">
        <v>9987719</v>
      </c>
      <c r="L138" s="15">
        <v>19331715</v>
      </c>
      <c r="M138" s="15">
        <v>3493128</v>
      </c>
      <c r="N138" s="15">
        <v>1538527</v>
      </c>
      <c r="O138" s="15">
        <v>14300060</v>
      </c>
      <c r="P138" s="15">
        <v>18575949</v>
      </c>
      <c r="Q138" s="15">
        <v>11612529</v>
      </c>
      <c r="R138" s="15" t="s">
        <v>8</v>
      </c>
      <c r="S138" s="15" t="s">
        <v>8</v>
      </c>
      <c r="T138" s="15" t="s">
        <v>8</v>
      </c>
      <c r="U138" s="18" t="s">
        <v>8</v>
      </c>
    </row>
    <row r="139" spans="1:21">
      <c r="A139" s="13">
        <v>2015</v>
      </c>
      <c r="B139" s="14" t="s">
        <v>102</v>
      </c>
      <c r="C139" s="14">
        <v>131172</v>
      </c>
      <c r="D139" s="14" t="s">
        <v>103</v>
      </c>
      <c r="E139" s="14" t="s">
        <v>120</v>
      </c>
      <c r="F139" s="15">
        <v>24289357</v>
      </c>
      <c r="G139" s="15">
        <v>23568081</v>
      </c>
      <c r="H139" s="15">
        <v>55299158</v>
      </c>
      <c r="I139" s="15">
        <v>14210292</v>
      </c>
      <c r="J139" s="15">
        <v>1805891</v>
      </c>
      <c r="K139" s="15">
        <v>39282975</v>
      </c>
      <c r="L139" s="15">
        <v>48976374</v>
      </c>
      <c r="M139" s="15">
        <v>12825567</v>
      </c>
      <c r="N139" s="15">
        <v>2295875</v>
      </c>
      <c r="O139" s="15">
        <v>33854932</v>
      </c>
      <c r="P139" s="15">
        <v>25476018</v>
      </c>
      <c r="Q139" s="15">
        <v>12835360</v>
      </c>
      <c r="R139" s="15" t="s">
        <v>8</v>
      </c>
      <c r="S139" s="15" t="s">
        <v>8</v>
      </c>
      <c r="T139" s="15" t="s">
        <v>8</v>
      </c>
      <c r="U139" s="18" t="s">
        <v>8</v>
      </c>
    </row>
    <row r="140" spans="1:21">
      <c r="A140" s="13">
        <v>2015</v>
      </c>
      <c r="B140" s="14" t="s">
        <v>102</v>
      </c>
      <c r="C140" s="14">
        <v>131181</v>
      </c>
      <c r="D140" s="14" t="s">
        <v>103</v>
      </c>
      <c r="E140" s="14" t="s">
        <v>121</v>
      </c>
      <c r="F140" s="15">
        <v>19307947</v>
      </c>
      <c r="G140" s="15">
        <v>20305905</v>
      </c>
      <c r="H140" s="15">
        <v>26965872</v>
      </c>
      <c r="I140" s="15">
        <v>15505575</v>
      </c>
      <c r="J140" s="15">
        <v>2054716</v>
      </c>
      <c r="K140" s="15">
        <v>9405581</v>
      </c>
      <c r="L140" s="15">
        <v>25030115</v>
      </c>
      <c r="M140" s="15">
        <v>14322442</v>
      </c>
      <c r="N140" s="15">
        <v>2050293</v>
      </c>
      <c r="O140" s="15">
        <v>8657380</v>
      </c>
      <c r="P140" s="15">
        <v>17061815</v>
      </c>
      <c r="Q140" s="15">
        <v>9410044</v>
      </c>
      <c r="R140" s="15" t="s">
        <v>8</v>
      </c>
      <c r="S140" s="15" t="s">
        <v>8</v>
      </c>
      <c r="T140" s="15" t="s">
        <v>8</v>
      </c>
      <c r="U140" s="18" t="s">
        <v>8</v>
      </c>
    </row>
    <row r="141" spans="1:21">
      <c r="A141" s="13">
        <v>2015</v>
      </c>
      <c r="B141" s="14" t="s">
        <v>102</v>
      </c>
      <c r="C141" s="14">
        <v>131199</v>
      </c>
      <c r="D141" s="14" t="s">
        <v>103</v>
      </c>
      <c r="E141" s="14" t="s">
        <v>122</v>
      </c>
      <c r="F141" s="15">
        <v>33726908</v>
      </c>
      <c r="G141" s="15">
        <v>36415760</v>
      </c>
      <c r="H141" s="15">
        <v>44365736</v>
      </c>
      <c r="I141" s="15">
        <v>19070941</v>
      </c>
      <c r="J141" s="15">
        <v>155602</v>
      </c>
      <c r="K141" s="15">
        <v>25139193</v>
      </c>
      <c r="L141" s="15">
        <v>37584103</v>
      </c>
      <c r="M141" s="15">
        <v>18464671</v>
      </c>
      <c r="N141" s="15">
        <v>155602</v>
      </c>
      <c r="O141" s="15">
        <v>18963830</v>
      </c>
      <c r="P141" s="15">
        <v>10941682</v>
      </c>
      <c r="Q141" s="15">
        <v>18731654</v>
      </c>
      <c r="R141" s="15" t="s">
        <v>8</v>
      </c>
      <c r="S141" s="15" t="s">
        <v>8</v>
      </c>
      <c r="T141" s="15" t="s">
        <v>8</v>
      </c>
      <c r="U141" s="18" t="s">
        <v>8</v>
      </c>
    </row>
    <row r="142" spans="1:21">
      <c r="A142" s="13">
        <v>2015</v>
      </c>
      <c r="B142" s="14" t="s">
        <v>102</v>
      </c>
      <c r="C142" s="14">
        <v>131202</v>
      </c>
      <c r="D142" s="14" t="s">
        <v>103</v>
      </c>
      <c r="E142" s="14" t="s">
        <v>123</v>
      </c>
      <c r="F142" s="15">
        <v>44691256</v>
      </c>
      <c r="G142" s="15">
        <v>45490937</v>
      </c>
      <c r="H142" s="15">
        <v>60828705</v>
      </c>
      <c r="I142" s="15">
        <v>34051224</v>
      </c>
      <c r="J142" s="15">
        <v>2498078</v>
      </c>
      <c r="K142" s="15">
        <v>24279403</v>
      </c>
      <c r="L142" s="15">
        <v>50321045</v>
      </c>
      <c r="M142" s="15">
        <v>24607190</v>
      </c>
      <c r="N142" s="15">
        <v>2950602</v>
      </c>
      <c r="O142" s="15">
        <v>22763253</v>
      </c>
      <c r="P142" s="15">
        <v>31743947</v>
      </c>
      <c r="Q142" s="15">
        <v>24953211</v>
      </c>
      <c r="R142" s="15" t="s">
        <v>8</v>
      </c>
      <c r="S142" s="15" t="s">
        <v>8</v>
      </c>
      <c r="T142" s="15" t="s">
        <v>8</v>
      </c>
      <c r="U142" s="18" t="s">
        <v>8</v>
      </c>
    </row>
    <row r="143" spans="1:21">
      <c r="A143" s="13">
        <v>2015</v>
      </c>
      <c r="B143" s="14" t="s">
        <v>102</v>
      </c>
      <c r="C143" s="14">
        <v>131211</v>
      </c>
      <c r="D143" s="14" t="s">
        <v>103</v>
      </c>
      <c r="E143" s="14" t="s">
        <v>124</v>
      </c>
      <c r="F143" s="15">
        <v>47727435</v>
      </c>
      <c r="G143" s="15">
        <v>53160044</v>
      </c>
      <c r="H143" s="15">
        <v>132932405</v>
      </c>
      <c r="I143" s="15">
        <v>32370117</v>
      </c>
      <c r="J143" s="15">
        <v>7063241</v>
      </c>
      <c r="K143" s="15">
        <v>93499047</v>
      </c>
      <c r="L143" s="15">
        <v>116639626</v>
      </c>
      <c r="M143" s="15">
        <v>28319409</v>
      </c>
      <c r="N143" s="15">
        <v>7305913</v>
      </c>
      <c r="O143" s="15">
        <v>81014304</v>
      </c>
      <c r="P143" s="15">
        <v>98240866</v>
      </c>
      <c r="Q143" s="15">
        <v>26490979</v>
      </c>
      <c r="R143" s="15" t="s">
        <v>8</v>
      </c>
      <c r="S143" s="15" t="s">
        <v>8</v>
      </c>
      <c r="T143" s="15" t="s">
        <v>8</v>
      </c>
      <c r="U143" s="18" t="s">
        <v>8</v>
      </c>
    </row>
    <row r="144" spans="1:21">
      <c r="A144" s="13">
        <v>2015</v>
      </c>
      <c r="B144" s="14" t="s">
        <v>102</v>
      </c>
      <c r="C144" s="14">
        <v>131229</v>
      </c>
      <c r="D144" s="14" t="s">
        <v>103</v>
      </c>
      <c r="E144" s="14" t="s">
        <v>125</v>
      </c>
      <c r="F144" s="15">
        <v>19665460</v>
      </c>
      <c r="G144" s="15">
        <v>21598855</v>
      </c>
      <c r="H144" s="15">
        <v>99631770</v>
      </c>
      <c r="I144" s="15">
        <v>12128268</v>
      </c>
      <c r="J144" s="15">
        <v>1384715</v>
      </c>
      <c r="K144" s="15">
        <v>86118787</v>
      </c>
      <c r="L144" s="15">
        <v>91659333</v>
      </c>
      <c r="M144" s="15">
        <v>10046573</v>
      </c>
      <c r="N144" s="15">
        <v>1731832</v>
      </c>
      <c r="O144" s="15">
        <v>79880928</v>
      </c>
      <c r="P144" s="15">
        <v>31624098</v>
      </c>
      <c r="Q144" s="15">
        <v>17035596</v>
      </c>
      <c r="R144" s="15" t="s">
        <v>8</v>
      </c>
      <c r="S144" s="15" t="s">
        <v>8</v>
      </c>
      <c r="T144" s="15" t="s">
        <v>8</v>
      </c>
      <c r="U144" s="18" t="s">
        <v>8</v>
      </c>
    </row>
    <row r="145" spans="1:21">
      <c r="A145" s="13">
        <v>2015</v>
      </c>
      <c r="B145" s="14" t="s">
        <v>102</v>
      </c>
      <c r="C145" s="14">
        <v>131237</v>
      </c>
      <c r="D145" s="14" t="s">
        <v>103</v>
      </c>
      <c r="E145" s="14" t="s">
        <v>126</v>
      </c>
      <c r="F145" s="15">
        <v>13714532</v>
      </c>
      <c r="G145" s="15">
        <v>14326127</v>
      </c>
      <c r="H145" s="15">
        <v>148360172</v>
      </c>
      <c r="I145" s="15">
        <v>42154735</v>
      </c>
      <c r="J145" s="15">
        <v>2060251</v>
      </c>
      <c r="K145" s="15">
        <v>104145186</v>
      </c>
      <c r="L145" s="15">
        <v>123899490</v>
      </c>
      <c r="M145" s="15">
        <v>38887366</v>
      </c>
      <c r="N145" s="15">
        <v>2032577</v>
      </c>
      <c r="O145" s="15">
        <v>82979547</v>
      </c>
      <c r="P145" s="15">
        <v>235406</v>
      </c>
      <c r="Q145" s="15">
        <v>22345346</v>
      </c>
      <c r="R145" s="15" t="s">
        <v>8</v>
      </c>
      <c r="S145" s="15" t="s">
        <v>8</v>
      </c>
      <c r="T145" s="15" t="s">
        <v>8</v>
      </c>
      <c r="U145" s="18" t="s">
        <v>8</v>
      </c>
    </row>
    <row r="146" spans="1:21">
      <c r="A146" s="13">
        <v>2015</v>
      </c>
      <c r="B146" s="14" t="s">
        <v>9</v>
      </c>
      <c r="C146" s="14">
        <v>132012</v>
      </c>
      <c r="D146" s="14" t="s">
        <v>103</v>
      </c>
      <c r="E146" s="14" t="s">
        <v>127</v>
      </c>
      <c r="F146" s="15">
        <v>129559580</v>
      </c>
      <c r="G146" s="15">
        <v>129549265</v>
      </c>
      <c r="H146" s="15">
        <v>21684014</v>
      </c>
      <c r="I146" s="15">
        <v>10337229</v>
      </c>
      <c r="J146" s="15">
        <v>3729</v>
      </c>
      <c r="K146" s="15">
        <v>11343056</v>
      </c>
      <c r="L146" s="15">
        <v>20195688</v>
      </c>
      <c r="M146" s="15">
        <v>10329887</v>
      </c>
      <c r="N146" s="15">
        <v>3726</v>
      </c>
      <c r="O146" s="15">
        <v>9862075</v>
      </c>
      <c r="P146" s="15">
        <v>121575672</v>
      </c>
      <c r="Q146" s="15">
        <v>25639572</v>
      </c>
      <c r="R146" s="15" t="s">
        <v>8</v>
      </c>
      <c r="S146" s="15" t="s">
        <v>8</v>
      </c>
      <c r="T146" s="15" t="s">
        <v>8</v>
      </c>
      <c r="U146" s="18">
        <v>4444000</v>
      </c>
    </row>
    <row r="147" spans="1:21">
      <c r="A147" s="13">
        <v>2015</v>
      </c>
      <c r="B147" s="14" t="s">
        <v>11</v>
      </c>
      <c r="C147" s="14">
        <v>132021</v>
      </c>
      <c r="D147" s="14" t="s">
        <v>103</v>
      </c>
      <c r="E147" s="14" t="s">
        <v>128</v>
      </c>
      <c r="F147" s="15">
        <v>30783060</v>
      </c>
      <c r="G147" s="15">
        <v>32060922</v>
      </c>
      <c r="H147" s="15">
        <v>16205701</v>
      </c>
      <c r="I147" s="15">
        <v>8063601</v>
      </c>
      <c r="J147" s="15" t="s">
        <v>8</v>
      </c>
      <c r="K147" s="15">
        <v>8142100</v>
      </c>
      <c r="L147" s="15">
        <v>13445061</v>
      </c>
      <c r="M147" s="15">
        <v>7054710</v>
      </c>
      <c r="N147" s="15" t="s">
        <v>8</v>
      </c>
      <c r="O147" s="15">
        <v>6390351</v>
      </c>
      <c r="P147" s="15">
        <v>9876126</v>
      </c>
      <c r="Q147" s="15">
        <v>7150582</v>
      </c>
      <c r="R147" s="15" t="s">
        <v>8</v>
      </c>
      <c r="S147" s="15" t="s">
        <v>8</v>
      </c>
      <c r="T147" s="15" t="s">
        <v>8</v>
      </c>
      <c r="U147" s="18">
        <v>1946000</v>
      </c>
    </row>
    <row r="148" spans="1:21">
      <c r="A148" s="13">
        <v>2015</v>
      </c>
      <c r="B148" s="14" t="s">
        <v>11</v>
      </c>
      <c r="C148" s="14">
        <v>132039</v>
      </c>
      <c r="D148" s="14" t="s">
        <v>103</v>
      </c>
      <c r="E148" s="14" t="s">
        <v>129</v>
      </c>
      <c r="F148" s="15">
        <v>17235129</v>
      </c>
      <c r="G148" s="15">
        <v>18180140</v>
      </c>
      <c r="H148" s="15">
        <v>38314171</v>
      </c>
      <c r="I148" s="15">
        <v>6098157</v>
      </c>
      <c r="J148" s="15" t="s">
        <v>8</v>
      </c>
      <c r="K148" s="15">
        <v>32216014</v>
      </c>
      <c r="L148" s="15">
        <v>36162710</v>
      </c>
      <c r="M148" s="15">
        <v>6095324</v>
      </c>
      <c r="N148" s="15" t="s">
        <v>8</v>
      </c>
      <c r="O148" s="15">
        <v>30067386</v>
      </c>
      <c r="P148" s="15">
        <v>37311859</v>
      </c>
      <c r="Q148" s="15">
        <v>5363503</v>
      </c>
      <c r="R148" s="15">
        <v>11005</v>
      </c>
      <c r="S148" s="15" t="s">
        <v>8</v>
      </c>
      <c r="T148" s="15" t="s">
        <v>8</v>
      </c>
      <c r="U148" s="18">
        <v>841855</v>
      </c>
    </row>
    <row r="149" spans="1:21">
      <c r="A149" s="13">
        <v>2015</v>
      </c>
      <c r="B149" s="14" t="s">
        <v>11</v>
      </c>
      <c r="C149" s="14">
        <v>132047</v>
      </c>
      <c r="D149" s="14" t="s">
        <v>103</v>
      </c>
      <c r="E149" s="14" t="s">
        <v>130</v>
      </c>
      <c r="F149" s="15">
        <v>44697916</v>
      </c>
      <c r="G149" s="15">
        <v>42489827</v>
      </c>
      <c r="H149" s="15">
        <v>12213116</v>
      </c>
      <c r="I149" s="15">
        <v>3893053</v>
      </c>
      <c r="J149" s="15" t="s">
        <v>8</v>
      </c>
      <c r="K149" s="15">
        <v>8320063</v>
      </c>
      <c r="L149" s="15">
        <v>11361962</v>
      </c>
      <c r="M149" s="15">
        <v>3778152</v>
      </c>
      <c r="N149" s="15" t="s">
        <v>8</v>
      </c>
      <c r="O149" s="15">
        <v>7583810</v>
      </c>
      <c r="P149" s="15">
        <v>11279673</v>
      </c>
      <c r="Q149" s="15">
        <v>7180599</v>
      </c>
      <c r="R149" s="15" t="s">
        <v>8</v>
      </c>
      <c r="S149" s="15" t="s">
        <v>8</v>
      </c>
      <c r="T149" s="15" t="s">
        <v>8</v>
      </c>
      <c r="U149" s="18">
        <v>1128376</v>
      </c>
    </row>
    <row r="150" spans="1:21">
      <c r="A150" s="13">
        <v>2015</v>
      </c>
      <c r="B150" s="14" t="s">
        <v>11</v>
      </c>
      <c r="C150" s="14">
        <v>132055</v>
      </c>
      <c r="D150" s="14" t="s">
        <v>103</v>
      </c>
      <c r="E150" s="14" t="s">
        <v>131</v>
      </c>
      <c r="F150" s="15">
        <v>34246167</v>
      </c>
      <c r="G150" s="15">
        <v>34297741</v>
      </c>
      <c r="H150" s="15">
        <v>6014933</v>
      </c>
      <c r="I150" s="15">
        <v>2852168</v>
      </c>
      <c r="J150" s="15" t="s">
        <v>8</v>
      </c>
      <c r="K150" s="15">
        <v>3162765</v>
      </c>
      <c r="L150" s="15">
        <v>6509953</v>
      </c>
      <c r="M150" s="15">
        <v>2985649</v>
      </c>
      <c r="N150" s="15" t="s">
        <v>8</v>
      </c>
      <c r="O150" s="15">
        <v>3524304</v>
      </c>
      <c r="P150" s="15">
        <v>1555547</v>
      </c>
      <c r="Q150" s="15">
        <v>6560962</v>
      </c>
      <c r="R150" s="15" t="s">
        <v>8</v>
      </c>
      <c r="S150" s="15" t="s">
        <v>8</v>
      </c>
      <c r="T150" s="15">
        <v>706197</v>
      </c>
      <c r="U150" s="18">
        <v>1308831</v>
      </c>
    </row>
    <row r="151" spans="1:21">
      <c r="A151" s="13">
        <v>2015</v>
      </c>
      <c r="B151" s="14" t="s">
        <v>11</v>
      </c>
      <c r="C151" s="14">
        <v>132063</v>
      </c>
      <c r="D151" s="14" t="s">
        <v>103</v>
      </c>
      <c r="E151" s="14" t="s">
        <v>132</v>
      </c>
      <c r="F151" s="15">
        <v>38866397</v>
      </c>
      <c r="G151" s="15">
        <v>41371029</v>
      </c>
      <c r="H151" s="15">
        <v>40364873</v>
      </c>
      <c r="I151" s="15">
        <v>7041471</v>
      </c>
      <c r="J151" s="15" t="s">
        <v>8</v>
      </c>
      <c r="K151" s="15">
        <v>33323402</v>
      </c>
      <c r="L151" s="15">
        <v>37483303</v>
      </c>
      <c r="M151" s="15">
        <v>6924471</v>
      </c>
      <c r="N151" s="15" t="s">
        <v>8</v>
      </c>
      <c r="O151" s="15">
        <v>30558832</v>
      </c>
      <c r="P151" s="15">
        <v>32408121</v>
      </c>
      <c r="Q151" s="15">
        <v>9788046</v>
      </c>
      <c r="R151" s="15" t="s">
        <v>8</v>
      </c>
      <c r="S151" s="15" t="s">
        <v>8</v>
      </c>
      <c r="T151" s="15" t="s">
        <v>8</v>
      </c>
      <c r="U151" s="18">
        <v>1400000</v>
      </c>
    </row>
    <row r="152" spans="1:21">
      <c r="A152" s="13">
        <v>2015</v>
      </c>
      <c r="B152" s="14" t="s">
        <v>11</v>
      </c>
      <c r="C152" s="14">
        <v>132071</v>
      </c>
      <c r="D152" s="14" t="s">
        <v>103</v>
      </c>
      <c r="E152" s="14" t="s">
        <v>133</v>
      </c>
      <c r="F152" s="15">
        <v>22120378</v>
      </c>
      <c r="G152" s="15">
        <v>22862191</v>
      </c>
      <c r="H152" s="15">
        <v>10989182</v>
      </c>
      <c r="I152" s="15">
        <v>3939095</v>
      </c>
      <c r="J152" s="15" t="s">
        <v>8</v>
      </c>
      <c r="K152" s="15">
        <v>7050087</v>
      </c>
      <c r="L152" s="15">
        <v>9650776</v>
      </c>
      <c r="M152" s="15">
        <v>3936600</v>
      </c>
      <c r="N152" s="15" t="s">
        <v>8</v>
      </c>
      <c r="O152" s="15">
        <v>5714176</v>
      </c>
      <c r="P152" s="15">
        <v>2856210</v>
      </c>
      <c r="Q152" s="15">
        <v>4361753</v>
      </c>
      <c r="R152" s="15">
        <v>17455</v>
      </c>
      <c r="S152" s="15" t="s">
        <v>8</v>
      </c>
      <c r="T152" s="15" t="s">
        <v>8</v>
      </c>
      <c r="U152" s="18">
        <v>587030</v>
      </c>
    </row>
    <row r="153" spans="1:21">
      <c r="A153" s="13">
        <v>2015</v>
      </c>
      <c r="B153" s="14" t="s">
        <v>11</v>
      </c>
      <c r="C153" s="14">
        <v>132080</v>
      </c>
      <c r="D153" s="14" t="s">
        <v>103</v>
      </c>
      <c r="E153" s="14" t="s">
        <v>134</v>
      </c>
      <c r="F153" s="15">
        <v>38816257</v>
      </c>
      <c r="G153" s="15">
        <v>39410216</v>
      </c>
      <c r="H153" s="15">
        <v>13541098</v>
      </c>
      <c r="I153" s="15">
        <v>5285545</v>
      </c>
      <c r="J153" s="15">
        <v>43475</v>
      </c>
      <c r="K153" s="15">
        <v>8212078</v>
      </c>
      <c r="L153" s="15">
        <v>9203787</v>
      </c>
      <c r="M153" s="15">
        <v>4396287</v>
      </c>
      <c r="N153" s="15">
        <v>43422</v>
      </c>
      <c r="O153" s="15">
        <v>4764078</v>
      </c>
      <c r="P153" s="15">
        <v>1718814</v>
      </c>
      <c r="Q153" s="15">
        <v>9011390</v>
      </c>
      <c r="R153" s="15" t="s">
        <v>8</v>
      </c>
      <c r="S153" s="15" t="s">
        <v>8</v>
      </c>
      <c r="T153" s="15" t="s">
        <v>8</v>
      </c>
      <c r="U153" s="18">
        <v>541659</v>
      </c>
    </row>
    <row r="154" spans="1:21">
      <c r="A154" s="13">
        <v>2015</v>
      </c>
      <c r="B154" s="14" t="s">
        <v>11</v>
      </c>
      <c r="C154" s="14">
        <v>132098</v>
      </c>
      <c r="D154" s="14" t="s">
        <v>103</v>
      </c>
      <c r="E154" s="14" t="s">
        <v>135</v>
      </c>
      <c r="F154" s="15">
        <v>75007656</v>
      </c>
      <c r="G154" s="15">
        <v>73588948</v>
      </c>
      <c r="H154" s="15">
        <v>11988676</v>
      </c>
      <c r="I154" s="15">
        <v>6719996</v>
      </c>
      <c r="J154" s="15" t="s">
        <v>8</v>
      </c>
      <c r="K154" s="15">
        <v>5268680</v>
      </c>
      <c r="L154" s="15">
        <v>10012809</v>
      </c>
      <c r="M154" s="15">
        <v>5364462</v>
      </c>
      <c r="N154" s="15" t="s">
        <v>8</v>
      </c>
      <c r="O154" s="15">
        <v>4648347</v>
      </c>
      <c r="P154" s="15">
        <v>12915282</v>
      </c>
      <c r="Q154" s="15">
        <v>19106962</v>
      </c>
      <c r="R154" s="15" t="s">
        <v>8</v>
      </c>
      <c r="S154" s="15" t="s">
        <v>8</v>
      </c>
      <c r="T154" s="15">
        <v>1125000</v>
      </c>
      <c r="U154" s="18">
        <v>2074100</v>
      </c>
    </row>
    <row r="155" spans="1:21">
      <c r="A155" s="13">
        <v>2015</v>
      </c>
      <c r="B155" s="14" t="s">
        <v>11</v>
      </c>
      <c r="C155" s="14">
        <v>132101</v>
      </c>
      <c r="D155" s="14" t="s">
        <v>103</v>
      </c>
      <c r="E155" s="14" t="s">
        <v>136</v>
      </c>
      <c r="F155" s="15">
        <v>26144778</v>
      </c>
      <c r="G155" s="15">
        <v>28185938</v>
      </c>
      <c r="H155" s="15">
        <v>5564762</v>
      </c>
      <c r="I155" s="15">
        <v>1887513</v>
      </c>
      <c r="J155" s="15" t="s">
        <v>8</v>
      </c>
      <c r="K155" s="15">
        <v>3677249</v>
      </c>
      <c r="L155" s="15">
        <v>4441908</v>
      </c>
      <c r="M155" s="15">
        <v>1237206</v>
      </c>
      <c r="N155" s="15" t="s">
        <v>8</v>
      </c>
      <c r="O155" s="15">
        <v>3204702</v>
      </c>
      <c r="P155" s="15">
        <v>5747765</v>
      </c>
      <c r="Q155" s="15">
        <v>4043105</v>
      </c>
      <c r="R155" s="15">
        <v>26977</v>
      </c>
      <c r="S155" s="15" t="s">
        <v>8</v>
      </c>
      <c r="T155" s="15">
        <v>65043</v>
      </c>
      <c r="U155" s="18">
        <v>427838</v>
      </c>
    </row>
    <row r="156" spans="1:21">
      <c r="A156" s="13">
        <v>2015</v>
      </c>
      <c r="B156" s="14" t="s">
        <v>11</v>
      </c>
      <c r="C156" s="14">
        <v>132110</v>
      </c>
      <c r="D156" s="14" t="s">
        <v>103</v>
      </c>
      <c r="E156" s="14" t="s">
        <v>137</v>
      </c>
      <c r="F156" s="15">
        <v>29087477</v>
      </c>
      <c r="G156" s="15">
        <v>29508041</v>
      </c>
      <c r="H156" s="15">
        <v>9997020</v>
      </c>
      <c r="I156" s="15">
        <v>3835456</v>
      </c>
      <c r="J156" s="15">
        <v>204333</v>
      </c>
      <c r="K156" s="15">
        <v>5957231</v>
      </c>
      <c r="L156" s="15">
        <v>9466406</v>
      </c>
      <c r="M156" s="15">
        <v>3751092</v>
      </c>
      <c r="N156" s="15">
        <v>203880</v>
      </c>
      <c r="O156" s="15">
        <v>5511434</v>
      </c>
      <c r="P156" s="15">
        <v>724353</v>
      </c>
      <c r="Q156" s="15">
        <v>7979822</v>
      </c>
      <c r="R156" s="15" t="s">
        <v>8</v>
      </c>
      <c r="S156" s="15" t="s">
        <v>8</v>
      </c>
      <c r="T156" s="15">
        <v>566796</v>
      </c>
      <c r="U156" s="18">
        <v>1230000</v>
      </c>
    </row>
    <row r="157" spans="1:21">
      <c r="A157" s="13">
        <v>2015</v>
      </c>
      <c r="B157" s="14" t="s">
        <v>11</v>
      </c>
      <c r="C157" s="14">
        <v>132128</v>
      </c>
      <c r="D157" s="14" t="s">
        <v>103</v>
      </c>
      <c r="E157" s="14" t="s">
        <v>138</v>
      </c>
      <c r="F157" s="15">
        <v>33805918</v>
      </c>
      <c r="G157" s="15">
        <v>33853333</v>
      </c>
      <c r="H157" s="15">
        <v>14819340</v>
      </c>
      <c r="I157" s="15">
        <v>4293715</v>
      </c>
      <c r="J157" s="15">
        <v>307199</v>
      </c>
      <c r="K157" s="15">
        <v>10218426</v>
      </c>
      <c r="L157" s="15">
        <v>14200005</v>
      </c>
      <c r="M157" s="15">
        <v>5052103</v>
      </c>
      <c r="N157" s="15">
        <v>267045</v>
      </c>
      <c r="O157" s="15">
        <v>8880857</v>
      </c>
      <c r="P157" s="15">
        <v>23577004</v>
      </c>
      <c r="Q157" s="15">
        <v>8629475</v>
      </c>
      <c r="R157" s="15">
        <v>34995</v>
      </c>
      <c r="S157" s="15" t="s">
        <v>8</v>
      </c>
      <c r="T157" s="15">
        <v>1070000</v>
      </c>
      <c r="U157" s="18">
        <v>1960367</v>
      </c>
    </row>
    <row r="158" spans="1:21">
      <c r="A158" s="13">
        <v>2015</v>
      </c>
      <c r="B158" s="14" t="s">
        <v>11</v>
      </c>
      <c r="C158" s="14">
        <v>132136</v>
      </c>
      <c r="D158" s="14" t="s">
        <v>103</v>
      </c>
      <c r="E158" s="14" t="s">
        <v>139</v>
      </c>
      <c r="F158" s="15">
        <v>42115925</v>
      </c>
      <c r="G158" s="15">
        <v>42446818</v>
      </c>
      <c r="H158" s="15">
        <v>9346972</v>
      </c>
      <c r="I158" s="15">
        <v>3512088</v>
      </c>
      <c r="J158" s="15">
        <v>18294</v>
      </c>
      <c r="K158" s="15">
        <v>5816590</v>
      </c>
      <c r="L158" s="15">
        <v>9350513</v>
      </c>
      <c r="M158" s="15">
        <v>3011580</v>
      </c>
      <c r="N158" s="15">
        <v>18285</v>
      </c>
      <c r="O158" s="15">
        <v>6320648</v>
      </c>
      <c r="P158" s="15">
        <v>2806638</v>
      </c>
      <c r="Q158" s="15">
        <v>6911801</v>
      </c>
      <c r="R158" s="15">
        <v>34552</v>
      </c>
      <c r="S158" s="15" t="s">
        <v>8</v>
      </c>
      <c r="T158" s="15">
        <v>253127</v>
      </c>
      <c r="U158" s="18">
        <v>1202791</v>
      </c>
    </row>
    <row r="159" spans="1:21">
      <c r="A159" s="13">
        <v>2015</v>
      </c>
      <c r="B159" s="14" t="s">
        <v>11</v>
      </c>
      <c r="C159" s="14">
        <v>132144</v>
      </c>
      <c r="D159" s="14" t="s">
        <v>103</v>
      </c>
      <c r="E159" s="14" t="s">
        <v>140</v>
      </c>
      <c r="F159" s="15">
        <v>21647615</v>
      </c>
      <c r="G159" s="15">
        <v>22386650</v>
      </c>
      <c r="H159" s="15">
        <v>3701494</v>
      </c>
      <c r="I159" s="15">
        <v>2724786</v>
      </c>
      <c r="J159" s="15">
        <v>2857</v>
      </c>
      <c r="K159" s="15">
        <v>973851</v>
      </c>
      <c r="L159" s="15">
        <v>3365562</v>
      </c>
      <c r="M159" s="15">
        <v>2504447</v>
      </c>
      <c r="N159" s="15">
        <v>2856</v>
      </c>
      <c r="O159" s="15">
        <v>858259</v>
      </c>
      <c r="P159" s="15">
        <v>9858598</v>
      </c>
      <c r="Q159" s="15">
        <v>5871282</v>
      </c>
      <c r="R159" s="15" t="s">
        <v>8</v>
      </c>
      <c r="S159" s="15" t="s">
        <v>8</v>
      </c>
      <c r="T159" s="15" t="s">
        <v>8</v>
      </c>
      <c r="U159" s="18">
        <v>1716360</v>
      </c>
    </row>
    <row r="160" spans="1:21">
      <c r="A160" s="13">
        <v>2015</v>
      </c>
      <c r="B160" s="14" t="s">
        <v>11</v>
      </c>
      <c r="C160" s="14">
        <v>132225</v>
      </c>
      <c r="D160" s="14" t="s">
        <v>103</v>
      </c>
      <c r="E160" s="14" t="s">
        <v>141</v>
      </c>
      <c r="F160" s="15">
        <v>24885781</v>
      </c>
      <c r="G160" s="15">
        <v>25283684</v>
      </c>
      <c r="H160" s="15">
        <v>5708790</v>
      </c>
      <c r="I160" s="15">
        <v>3729085</v>
      </c>
      <c r="J160" s="15">
        <v>322</v>
      </c>
      <c r="K160" s="15">
        <v>1979383</v>
      </c>
      <c r="L160" s="15">
        <v>4843797</v>
      </c>
      <c r="M160" s="15">
        <v>3155170</v>
      </c>
      <c r="N160" s="15">
        <v>322</v>
      </c>
      <c r="O160" s="15">
        <v>1688305</v>
      </c>
      <c r="P160" s="15">
        <v>4843424</v>
      </c>
      <c r="Q160" s="15">
        <v>4916761</v>
      </c>
      <c r="R160" s="15" t="s">
        <v>8</v>
      </c>
      <c r="S160" s="15" t="s">
        <v>8</v>
      </c>
      <c r="T160" s="15">
        <v>269556</v>
      </c>
      <c r="U160" s="18">
        <v>1007573</v>
      </c>
    </row>
    <row r="161" spans="1:21">
      <c r="A161" s="13">
        <v>2015</v>
      </c>
      <c r="B161" s="14" t="s">
        <v>11</v>
      </c>
      <c r="C161" s="14">
        <v>132241</v>
      </c>
      <c r="D161" s="14" t="s">
        <v>103</v>
      </c>
      <c r="E161" s="14" t="s">
        <v>142</v>
      </c>
      <c r="F161" s="15">
        <v>15950156</v>
      </c>
      <c r="G161" s="15">
        <v>16024807</v>
      </c>
      <c r="H161" s="15">
        <v>13057003</v>
      </c>
      <c r="I161" s="15">
        <v>3521114</v>
      </c>
      <c r="J161" s="15" t="s">
        <v>8</v>
      </c>
      <c r="K161" s="15">
        <v>9535889</v>
      </c>
      <c r="L161" s="15">
        <v>12445007</v>
      </c>
      <c r="M161" s="15">
        <v>3418000</v>
      </c>
      <c r="N161" s="15" t="s">
        <v>8</v>
      </c>
      <c r="O161" s="15">
        <v>9027007</v>
      </c>
      <c r="P161" s="15">
        <v>7075186</v>
      </c>
      <c r="Q161" s="15">
        <v>5356615</v>
      </c>
      <c r="R161" s="15" t="s">
        <v>8</v>
      </c>
      <c r="S161" s="15" t="s">
        <v>8</v>
      </c>
      <c r="T161" s="15" t="s">
        <v>8</v>
      </c>
      <c r="U161" s="18">
        <v>421655</v>
      </c>
    </row>
    <row r="162" spans="1:21">
      <c r="A162" s="13">
        <v>2015</v>
      </c>
      <c r="B162" s="14" t="s">
        <v>11</v>
      </c>
      <c r="C162" s="14">
        <v>132292</v>
      </c>
      <c r="D162" s="14" t="s">
        <v>103</v>
      </c>
      <c r="E162" s="14" t="s">
        <v>143</v>
      </c>
      <c r="F162" s="15">
        <v>57428278</v>
      </c>
      <c r="G162" s="15">
        <v>54334688</v>
      </c>
      <c r="H162" s="15">
        <v>7496509</v>
      </c>
      <c r="I162" s="15">
        <v>4013972</v>
      </c>
      <c r="J162" s="15" t="s">
        <v>8</v>
      </c>
      <c r="K162" s="15">
        <v>3482537</v>
      </c>
      <c r="L162" s="15">
        <v>7741937</v>
      </c>
      <c r="M162" s="15">
        <v>3847060</v>
      </c>
      <c r="N162" s="15" t="s">
        <v>8</v>
      </c>
      <c r="O162" s="15">
        <v>3894877</v>
      </c>
      <c r="P162" s="15">
        <v>7516154</v>
      </c>
      <c r="Q162" s="15">
        <v>8123533</v>
      </c>
      <c r="R162" s="15">
        <v>16287</v>
      </c>
      <c r="S162" s="15" t="s">
        <v>8</v>
      </c>
      <c r="T162" s="15">
        <v>217615</v>
      </c>
      <c r="U162" s="18">
        <v>700000</v>
      </c>
    </row>
    <row r="163" spans="1:21">
      <c r="A163" s="8">
        <v>2015</v>
      </c>
      <c r="B163" s="9" t="s">
        <v>5</v>
      </c>
      <c r="C163" s="9">
        <v>141003</v>
      </c>
      <c r="D163" s="9" t="s">
        <v>144</v>
      </c>
      <c r="E163" s="9" t="s">
        <v>145</v>
      </c>
      <c r="F163" s="10">
        <v>2362487076</v>
      </c>
      <c r="G163" s="10">
        <v>2346433697</v>
      </c>
      <c r="H163" s="10">
        <v>37966916</v>
      </c>
      <c r="I163" s="10">
        <v>23124449</v>
      </c>
      <c r="J163" s="10" t="s">
        <v>8</v>
      </c>
      <c r="K163" s="10">
        <v>14842467</v>
      </c>
      <c r="L163" s="10">
        <v>33699992</v>
      </c>
      <c r="M163" s="10">
        <v>18805828</v>
      </c>
      <c r="N163" s="10" t="s">
        <v>8</v>
      </c>
      <c r="O163" s="10">
        <v>14894164</v>
      </c>
      <c r="P163" s="10">
        <v>343887618</v>
      </c>
      <c r="Q163" s="10">
        <v>187537041</v>
      </c>
      <c r="R163" s="10">
        <v>1439941</v>
      </c>
      <c r="S163" s="10">
        <v>14776087</v>
      </c>
      <c r="T163" s="10">
        <v>6950769</v>
      </c>
      <c r="U163" s="11">
        <v>46651721</v>
      </c>
    </row>
    <row r="164" spans="1:21">
      <c r="A164" s="13">
        <v>2015</v>
      </c>
      <c r="B164" s="14" t="s">
        <v>5</v>
      </c>
      <c r="C164" s="14">
        <v>141305</v>
      </c>
      <c r="D164" s="14" t="s">
        <v>144</v>
      </c>
      <c r="E164" s="14" t="s">
        <v>146</v>
      </c>
      <c r="F164" s="15">
        <v>844691427</v>
      </c>
      <c r="G164" s="15">
        <v>852087166</v>
      </c>
      <c r="H164" s="15">
        <v>29163732</v>
      </c>
      <c r="I164" s="15">
        <v>5041145</v>
      </c>
      <c r="J164" s="15">
        <v>384331</v>
      </c>
      <c r="K164" s="15">
        <v>23738256</v>
      </c>
      <c r="L164" s="15">
        <v>28237510</v>
      </c>
      <c r="M164" s="15">
        <v>2880141</v>
      </c>
      <c r="N164" s="15">
        <v>286809</v>
      </c>
      <c r="O164" s="15">
        <v>25070560</v>
      </c>
      <c r="P164" s="15">
        <v>158007641</v>
      </c>
      <c r="Q164" s="15">
        <v>64512206</v>
      </c>
      <c r="R164" s="15">
        <v>567064</v>
      </c>
      <c r="S164" s="15">
        <v>1207338</v>
      </c>
      <c r="T164" s="15">
        <v>7470583</v>
      </c>
      <c r="U164" s="18">
        <v>16251402</v>
      </c>
    </row>
    <row r="165" spans="1:21">
      <c r="A165" s="13">
        <v>2015</v>
      </c>
      <c r="B165" s="14" t="s">
        <v>5</v>
      </c>
      <c r="C165" s="14">
        <v>141500</v>
      </c>
      <c r="D165" s="14" t="s">
        <v>144</v>
      </c>
      <c r="E165" s="14" t="s">
        <v>147</v>
      </c>
      <c r="F165" s="15">
        <v>263701100</v>
      </c>
      <c r="G165" s="15">
        <v>261081055</v>
      </c>
      <c r="H165" s="15">
        <v>16306945</v>
      </c>
      <c r="I165" s="15">
        <v>11124826</v>
      </c>
      <c r="J165" s="15">
        <v>123749</v>
      </c>
      <c r="K165" s="15">
        <v>5058370</v>
      </c>
      <c r="L165" s="15">
        <v>17527946</v>
      </c>
      <c r="M165" s="15">
        <v>12211357</v>
      </c>
      <c r="N165" s="15">
        <v>101086</v>
      </c>
      <c r="O165" s="15">
        <v>5215503</v>
      </c>
      <c r="P165" s="15">
        <v>62031662</v>
      </c>
      <c r="Q165" s="15">
        <v>26443607</v>
      </c>
      <c r="R165" s="15" t="s">
        <v>8</v>
      </c>
      <c r="S165" s="15" t="s">
        <v>8</v>
      </c>
      <c r="T165" s="15" t="s">
        <v>8</v>
      </c>
      <c r="U165" s="18">
        <v>4559000</v>
      </c>
    </row>
    <row r="166" spans="1:21">
      <c r="A166" s="13">
        <v>2015</v>
      </c>
      <c r="B166" s="14" t="s">
        <v>9</v>
      </c>
      <c r="C166" s="14">
        <v>142018</v>
      </c>
      <c r="D166" s="14" t="s">
        <v>144</v>
      </c>
      <c r="E166" s="14" t="s">
        <v>148</v>
      </c>
      <c r="F166" s="15">
        <v>174675877</v>
      </c>
      <c r="G166" s="15">
        <v>173476713</v>
      </c>
      <c r="H166" s="15">
        <v>16542408</v>
      </c>
      <c r="I166" s="15">
        <v>13472932</v>
      </c>
      <c r="J166" s="15">
        <v>457667</v>
      </c>
      <c r="K166" s="15">
        <v>2611809</v>
      </c>
      <c r="L166" s="15">
        <v>15257850</v>
      </c>
      <c r="M166" s="15">
        <v>11759079</v>
      </c>
      <c r="N166" s="15">
        <v>743792</v>
      </c>
      <c r="O166" s="15">
        <v>2754979</v>
      </c>
      <c r="P166" s="15">
        <v>19606587</v>
      </c>
      <c r="Q166" s="15">
        <v>21003036</v>
      </c>
      <c r="R166" s="15">
        <v>147527</v>
      </c>
      <c r="S166" s="15" t="s">
        <v>8</v>
      </c>
      <c r="T166" s="15">
        <v>1754000</v>
      </c>
      <c r="U166" s="18">
        <v>4230681</v>
      </c>
    </row>
    <row r="167" spans="1:21">
      <c r="A167" s="13">
        <v>2015</v>
      </c>
      <c r="B167" s="14" t="s">
        <v>22</v>
      </c>
      <c r="C167" s="14">
        <v>142034</v>
      </c>
      <c r="D167" s="14" t="s">
        <v>144</v>
      </c>
      <c r="E167" s="14" t="s">
        <v>149</v>
      </c>
      <c r="F167" s="15">
        <v>53519713</v>
      </c>
      <c r="G167" s="15">
        <v>53264418</v>
      </c>
      <c r="H167" s="15">
        <v>13344419</v>
      </c>
      <c r="I167" s="15">
        <v>6993874</v>
      </c>
      <c r="J167" s="15" t="s">
        <v>8</v>
      </c>
      <c r="K167" s="15">
        <v>6350545</v>
      </c>
      <c r="L167" s="15">
        <v>12386327</v>
      </c>
      <c r="M167" s="15">
        <v>6291944</v>
      </c>
      <c r="N167" s="15" t="s">
        <v>8</v>
      </c>
      <c r="O167" s="15">
        <v>6094383</v>
      </c>
      <c r="P167" s="15">
        <v>20312203</v>
      </c>
      <c r="Q167" s="15">
        <v>14342495</v>
      </c>
      <c r="R167" s="15" t="s">
        <v>8</v>
      </c>
      <c r="S167" s="15" t="s">
        <v>8</v>
      </c>
      <c r="T167" s="15">
        <v>2031456</v>
      </c>
      <c r="U167" s="18">
        <v>4079280</v>
      </c>
    </row>
    <row r="168" spans="1:21">
      <c r="A168" s="13">
        <v>2015</v>
      </c>
      <c r="B168" s="14" t="s">
        <v>11</v>
      </c>
      <c r="C168" s="14">
        <v>142042</v>
      </c>
      <c r="D168" s="14" t="s">
        <v>144</v>
      </c>
      <c r="E168" s="14" t="s">
        <v>150</v>
      </c>
      <c r="F168" s="15">
        <v>40119222</v>
      </c>
      <c r="G168" s="15">
        <v>40954943</v>
      </c>
      <c r="H168" s="15">
        <v>8649308</v>
      </c>
      <c r="I168" s="15">
        <v>4724729</v>
      </c>
      <c r="J168" s="15" t="s">
        <v>8</v>
      </c>
      <c r="K168" s="15">
        <v>3924579</v>
      </c>
      <c r="L168" s="15">
        <v>7313861</v>
      </c>
      <c r="M168" s="15">
        <v>3410418</v>
      </c>
      <c r="N168" s="15" t="s">
        <v>8</v>
      </c>
      <c r="O168" s="15">
        <v>3903443</v>
      </c>
      <c r="P168" s="15">
        <v>18704353</v>
      </c>
      <c r="Q168" s="15">
        <v>8172466</v>
      </c>
      <c r="R168" s="15" t="s">
        <v>8</v>
      </c>
      <c r="S168" s="15" t="s">
        <v>8</v>
      </c>
      <c r="T168" s="15" t="s">
        <v>8</v>
      </c>
      <c r="U168" s="18">
        <v>2301847</v>
      </c>
    </row>
    <row r="169" spans="1:21">
      <c r="A169" s="13">
        <v>2015</v>
      </c>
      <c r="B169" s="14" t="s">
        <v>11</v>
      </c>
      <c r="C169" s="14">
        <v>142051</v>
      </c>
      <c r="D169" s="14" t="s">
        <v>144</v>
      </c>
      <c r="E169" s="14" t="s">
        <v>151</v>
      </c>
      <c r="F169" s="15">
        <v>70334979</v>
      </c>
      <c r="G169" s="15">
        <v>70747741</v>
      </c>
      <c r="H169" s="15">
        <v>19846118</v>
      </c>
      <c r="I169" s="15">
        <v>9007994</v>
      </c>
      <c r="J169" s="15" t="s">
        <v>8</v>
      </c>
      <c r="K169" s="15">
        <v>10838124</v>
      </c>
      <c r="L169" s="15">
        <v>20449873</v>
      </c>
      <c r="M169" s="15">
        <v>9231517</v>
      </c>
      <c r="N169" s="15" t="s">
        <v>8</v>
      </c>
      <c r="O169" s="15">
        <v>11218356</v>
      </c>
      <c r="P169" s="15">
        <v>19991871</v>
      </c>
      <c r="Q169" s="15">
        <v>18126550</v>
      </c>
      <c r="R169" s="15" t="s">
        <v>8</v>
      </c>
      <c r="S169" s="15" t="s">
        <v>8</v>
      </c>
      <c r="T169" s="15">
        <v>1570565</v>
      </c>
      <c r="U169" s="18">
        <v>5035619</v>
      </c>
    </row>
    <row r="170" spans="1:21">
      <c r="A170" s="13">
        <v>2015</v>
      </c>
      <c r="B170" s="14" t="s">
        <v>22</v>
      </c>
      <c r="C170" s="14">
        <v>142069</v>
      </c>
      <c r="D170" s="14" t="s">
        <v>144</v>
      </c>
      <c r="E170" s="14" t="s">
        <v>152</v>
      </c>
      <c r="F170" s="15">
        <v>50879705</v>
      </c>
      <c r="G170" s="15">
        <v>50342118</v>
      </c>
      <c r="H170" s="15">
        <v>10353746</v>
      </c>
      <c r="I170" s="15">
        <v>5585456</v>
      </c>
      <c r="J170" s="15" t="s">
        <v>8</v>
      </c>
      <c r="K170" s="15">
        <v>4768290</v>
      </c>
      <c r="L170" s="15">
        <v>8279338</v>
      </c>
      <c r="M170" s="15">
        <v>4623247</v>
      </c>
      <c r="N170" s="15" t="s">
        <v>8</v>
      </c>
      <c r="O170" s="15">
        <v>3656091</v>
      </c>
      <c r="P170" s="15">
        <v>10381316</v>
      </c>
      <c r="Q170" s="15">
        <v>9406501</v>
      </c>
      <c r="R170" s="15">
        <v>64784</v>
      </c>
      <c r="S170" s="15" t="s">
        <v>8</v>
      </c>
      <c r="T170" s="15">
        <v>1300000</v>
      </c>
      <c r="U170" s="18">
        <v>2000000</v>
      </c>
    </row>
    <row r="171" spans="1:21">
      <c r="A171" s="13">
        <v>2015</v>
      </c>
      <c r="B171" s="14" t="s">
        <v>22</v>
      </c>
      <c r="C171" s="14">
        <v>142077</v>
      </c>
      <c r="D171" s="14" t="s">
        <v>144</v>
      </c>
      <c r="E171" s="14" t="s">
        <v>153</v>
      </c>
      <c r="F171" s="15">
        <v>52249354</v>
      </c>
      <c r="G171" s="15">
        <v>49050041</v>
      </c>
      <c r="H171" s="15">
        <v>5550754</v>
      </c>
      <c r="I171" s="15">
        <v>4311975</v>
      </c>
      <c r="J171" s="15" t="s">
        <v>8</v>
      </c>
      <c r="K171" s="15">
        <v>1238779</v>
      </c>
      <c r="L171" s="15">
        <v>7823921</v>
      </c>
      <c r="M171" s="15">
        <v>5307886</v>
      </c>
      <c r="N171" s="15" t="s">
        <v>8</v>
      </c>
      <c r="O171" s="15">
        <v>2516035</v>
      </c>
      <c r="P171" s="15">
        <v>29227389</v>
      </c>
      <c r="Q171" s="15">
        <v>9849451</v>
      </c>
      <c r="R171" s="15" t="s">
        <v>8</v>
      </c>
      <c r="S171" s="15" t="s">
        <v>8</v>
      </c>
      <c r="T171" s="15">
        <v>1400000</v>
      </c>
      <c r="U171" s="18">
        <v>2019966</v>
      </c>
    </row>
    <row r="172" spans="1:21">
      <c r="A172" s="13">
        <v>2015</v>
      </c>
      <c r="B172" s="14" t="s">
        <v>11</v>
      </c>
      <c r="C172" s="14">
        <v>142115</v>
      </c>
      <c r="D172" s="14" t="s">
        <v>144</v>
      </c>
      <c r="E172" s="14" t="s">
        <v>154</v>
      </c>
      <c r="F172" s="15">
        <v>32985420</v>
      </c>
      <c r="G172" s="15">
        <v>33015538</v>
      </c>
      <c r="H172" s="15">
        <v>4358109</v>
      </c>
      <c r="I172" s="15">
        <v>3025380</v>
      </c>
      <c r="J172" s="15" t="s">
        <v>8</v>
      </c>
      <c r="K172" s="15">
        <v>1332729</v>
      </c>
      <c r="L172" s="15">
        <v>4423522</v>
      </c>
      <c r="M172" s="15">
        <v>3340751</v>
      </c>
      <c r="N172" s="15" t="s">
        <v>8</v>
      </c>
      <c r="O172" s="15">
        <v>1082771</v>
      </c>
      <c r="P172" s="15">
        <v>4765542</v>
      </c>
      <c r="Q172" s="15">
        <v>6848186</v>
      </c>
      <c r="R172" s="15">
        <v>8963</v>
      </c>
      <c r="S172" s="15" t="s">
        <v>8</v>
      </c>
      <c r="T172" s="15" t="s">
        <v>8</v>
      </c>
      <c r="U172" s="18">
        <v>1993000</v>
      </c>
    </row>
    <row r="173" spans="1:21">
      <c r="A173" s="13">
        <v>2015</v>
      </c>
      <c r="B173" s="14" t="s">
        <v>22</v>
      </c>
      <c r="C173" s="14">
        <v>142123</v>
      </c>
      <c r="D173" s="14" t="s">
        <v>144</v>
      </c>
      <c r="E173" s="14" t="s">
        <v>155</v>
      </c>
      <c r="F173" s="15">
        <v>48520868</v>
      </c>
      <c r="G173" s="15">
        <v>49457950</v>
      </c>
      <c r="H173" s="15">
        <v>7893652</v>
      </c>
      <c r="I173" s="15">
        <v>6387755</v>
      </c>
      <c r="J173" s="15" t="s">
        <v>8</v>
      </c>
      <c r="K173" s="15">
        <v>1505897</v>
      </c>
      <c r="L173" s="15">
        <v>4438725</v>
      </c>
      <c r="M173" s="15">
        <v>2892361</v>
      </c>
      <c r="N173" s="15" t="s">
        <v>8</v>
      </c>
      <c r="O173" s="15">
        <v>1546364</v>
      </c>
      <c r="P173" s="15">
        <v>13187091</v>
      </c>
      <c r="Q173" s="15">
        <v>9703954</v>
      </c>
      <c r="R173" s="15" t="s">
        <v>8</v>
      </c>
      <c r="S173" s="15" t="s">
        <v>8</v>
      </c>
      <c r="T173" s="15">
        <v>2309694</v>
      </c>
      <c r="U173" s="18">
        <v>1328007</v>
      </c>
    </row>
    <row r="174" spans="1:21">
      <c r="A174" s="13">
        <v>2015</v>
      </c>
      <c r="B174" s="14" t="s">
        <v>22</v>
      </c>
      <c r="C174" s="14">
        <v>142131</v>
      </c>
      <c r="D174" s="14" t="s">
        <v>144</v>
      </c>
      <c r="E174" s="14" t="s">
        <v>156</v>
      </c>
      <c r="F174" s="15">
        <v>51992860</v>
      </c>
      <c r="G174" s="15">
        <v>47592015</v>
      </c>
      <c r="H174" s="15">
        <v>7367141</v>
      </c>
      <c r="I174" s="15">
        <v>5891396</v>
      </c>
      <c r="J174" s="15" t="s">
        <v>8</v>
      </c>
      <c r="K174" s="15">
        <v>1475745</v>
      </c>
      <c r="L174" s="15">
        <v>7416848</v>
      </c>
      <c r="M174" s="15">
        <v>5894938</v>
      </c>
      <c r="N174" s="15" t="s">
        <v>8</v>
      </c>
      <c r="O174" s="15">
        <v>1521910</v>
      </c>
      <c r="P174" s="15">
        <v>15307222</v>
      </c>
      <c r="Q174" s="15">
        <v>9485719</v>
      </c>
      <c r="R174" s="15" t="s">
        <v>8</v>
      </c>
      <c r="S174" s="15" t="s">
        <v>8</v>
      </c>
      <c r="T174" s="15">
        <v>1334097</v>
      </c>
      <c r="U174" s="18">
        <v>1955536</v>
      </c>
    </row>
    <row r="175" spans="1:21">
      <c r="A175" s="13">
        <v>2015</v>
      </c>
      <c r="B175" s="14" t="s">
        <v>11</v>
      </c>
      <c r="C175" s="14">
        <v>142140</v>
      </c>
      <c r="D175" s="14" t="s">
        <v>144</v>
      </c>
      <c r="E175" s="14" t="s">
        <v>157</v>
      </c>
      <c r="F175" s="15">
        <v>26620342</v>
      </c>
      <c r="G175" s="15">
        <v>27042892</v>
      </c>
      <c r="H175" s="15">
        <v>1741030</v>
      </c>
      <c r="I175" s="15">
        <v>1230798</v>
      </c>
      <c r="J175" s="15" t="s">
        <v>8</v>
      </c>
      <c r="K175" s="15">
        <v>510232</v>
      </c>
      <c r="L175" s="15">
        <v>1385104</v>
      </c>
      <c r="M175" s="15">
        <v>821314</v>
      </c>
      <c r="N175" s="15" t="s">
        <v>8</v>
      </c>
      <c r="O175" s="15">
        <v>563790</v>
      </c>
      <c r="P175" s="15">
        <v>9413360</v>
      </c>
      <c r="Q175" s="15">
        <v>4114624</v>
      </c>
      <c r="R175" s="15" t="s">
        <v>8</v>
      </c>
      <c r="S175" s="15" t="s">
        <v>8</v>
      </c>
      <c r="T175" s="15" t="s">
        <v>8</v>
      </c>
      <c r="U175" s="18">
        <v>1231744</v>
      </c>
    </row>
    <row r="176" spans="1:21">
      <c r="A176" s="13">
        <v>2015</v>
      </c>
      <c r="B176" s="14" t="s">
        <v>11</v>
      </c>
      <c r="C176" s="14">
        <v>142158</v>
      </c>
      <c r="D176" s="14" t="s">
        <v>144</v>
      </c>
      <c r="E176" s="14" t="s">
        <v>158</v>
      </c>
      <c r="F176" s="15">
        <v>27077058</v>
      </c>
      <c r="G176" s="15">
        <v>25611386</v>
      </c>
      <c r="H176" s="15">
        <v>5797087</v>
      </c>
      <c r="I176" s="15">
        <v>2637834</v>
      </c>
      <c r="J176" s="15" t="s">
        <v>8</v>
      </c>
      <c r="K176" s="15">
        <v>3159253</v>
      </c>
      <c r="L176" s="15">
        <v>4954159</v>
      </c>
      <c r="M176" s="15">
        <v>2536443</v>
      </c>
      <c r="N176" s="15" t="s">
        <v>8</v>
      </c>
      <c r="O176" s="15">
        <v>2417716</v>
      </c>
      <c r="P176" s="15">
        <v>5318577</v>
      </c>
      <c r="Q176" s="15">
        <v>3419176</v>
      </c>
      <c r="R176" s="15" t="s">
        <v>8</v>
      </c>
      <c r="S176" s="15" t="s">
        <v>8</v>
      </c>
      <c r="T176" s="15" t="s">
        <v>8</v>
      </c>
      <c r="U176" s="18">
        <v>206344</v>
      </c>
    </row>
    <row r="177" spans="1:21">
      <c r="A177" s="13">
        <v>2015</v>
      </c>
      <c r="B177" s="14" t="s">
        <v>11</v>
      </c>
      <c r="C177" s="14">
        <v>142166</v>
      </c>
      <c r="D177" s="14" t="s">
        <v>144</v>
      </c>
      <c r="E177" s="14" t="s">
        <v>159</v>
      </c>
      <c r="F177" s="15">
        <v>26716288</v>
      </c>
      <c r="G177" s="15">
        <v>26000052</v>
      </c>
      <c r="H177" s="15">
        <v>2511302</v>
      </c>
      <c r="I177" s="15">
        <v>1483992</v>
      </c>
      <c r="J177" s="15" t="s">
        <v>8</v>
      </c>
      <c r="K177" s="15">
        <v>1027310</v>
      </c>
      <c r="L177" s="15">
        <v>2627333</v>
      </c>
      <c r="M177" s="15">
        <v>1686481</v>
      </c>
      <c r="N177" s="15" t="s">
        <v>8</v>
      </c>
      <c r="O177" s="15">
        <v>940852</v>
      </c>
      <c r="P177" s="15">
        <v>6079046</v>
      </c>
      <c r="Q177" s="15">
        <v>4858855</v>
      </c>
      <c r="R177" s="15">
        <v>10603</v>
      </c>
      <c r="S177" s="15" t="s">
        <v>8</v>
      </c>
      <c r="T177" s="15" t="s">
        <v>8</v>
      </c>
      <c r="U177" s="18">
        <v>845649</v>
      </c>
    </row>
    <row r="178" spans="1:21">
      <c r="A178" s="8">
        <v>2015</v>
      </c>
      <c r="B178" s="9" t="s">
        <v>5</v>
      </c>
      <c r="C178" s="9">
        <v>151009</v>
      </c>
      <c r="D178" s="9" t="s">
        <v>160</v>
      </c>
      <c r="E178" s="9" t="s">
        <v>161</v>
      </c>
      <c r="F178" s="10">
        <v>558579686</v>
      </c>
      <c r="G178" s="10">
        <v>539664468</v>
      </c>
      <c r="H178" s="10">
        <v>10395550</v>
      </c>
      <c r="I178" s="10">
        <v>5609701</v>
      </c>
      <c r="J178" s="10">
        <v>1014402</v>
      </c>
      <c r="K178" s="10">
        <v>3771447</v>
      </c>
      <c r="L178" s="10">
        <v>16467146</v>
      </c>
      <c r="M178" s="10">
        <v>9604440</v>
      </c>
      <c r="N178" s="10">
        <v>2009441</v>
      </c>
      <c r="O178" s="10">
        <v>4853265</v>
      </c>
      <c r="P178" s="10">
        <v>66014825</v>
      </c>
      <c r="Q178" s="10">
        <v>44773696</v>
      </c>
      <c r="R178" s="10">
        <v>509726</v>
      </c>
      <c r="S178" s="10" t="s">
        <v>8</v>
      </c>
      <c r="T178" s="10">
        <v>3123031</v>
      </c>
      <c r="U178" s="11">
        <v>14961637</v>
      </c>
    </row>
    <row r="179" spans="1:21">
      <c r="A179" s="13">
        <v>2015</v>
      </c>
      <c r="B179" s="14" t="s">
        <v>22</v>
      </c>
      <c r="C179" s="14">
        <v>152021</v>
      </c>
      <c r="D179" s="14" t="s">
        <v>160</v>
      </c>
      <c r="E179" s="14" t="s">
        <v>162</v>
      </c>
      <c r="F179" s="15">
        <v>150871134</v>
      </c>
      <c r="G179" s="15">
        <v>152026959</v>
      </c>
      <c r="H179" s="15">
        <v>19868244</v>
      </c>
      <c r="I179" s="15">
        <v>8879087</v>
      </c>
      <c r="J179" s="15">
        <v>829364</v>
      </c>
      <c r="K179" s="15">
        <v>10159793</v>
      </c>
      <c r="L179" s="15">
        <v>19880057</v>
      </c>
      <c r="M179" s="15">
        <v>8876351</v>
      </c>
      <c r="N179" s="15">
        <v>828889</v>
      </c>
      <c r="O179" s="15">
        <v>10174817</v>
      </c>
      <c r="P179" s="15">
        <v>14527736</v>
      </c>
      <c r="Q179" s="15">
        <v>14819321</v>
      </c>
      <c r="R179" s="15">
        <v>204627</v>
      </c>
      <c r="S179" s="15" t="s">
        <v>8</v>
      </c>
      <c r="T179" s="15" t="s">
        <v>8</v>
      </c>
      <c r="U179" s="18">
        <v>5794151</v>
      </c>
    </row>
    <row r="180" spans="1:21">
      <c r="A180" s="13">
        <v>2015</v>
      </c>
      <c r="B180" s="14" t="s">
        <v>22</v>
      </c>
      <c r="C180" s="14">
        <v>152226</v>
      </c>
      <c r="D180" s="14" t="s">
        <v>160</v>
      </c>
      <c r="E180" s="14" t="s">
        <v>166</v>
      </c>
      <c r="F180" s="15">
        <v>118557598</v>
      </c>
      <c r="G180" s="15">
        <v>121818348</v>
      </c>
      <c r="H180" s="15">
        <v>23028308</v>
      </c>
      <c r="I180" s="15">
        <v>14616434</v>
      </c>
      <c r="J180" s="15">
        <v>840447</v>
      </c>
      <c r="K180" s="15">
        <v>7571427</v>
      </c>
      <c r="L180" s="15">
        <v>16863917</v>
      </c>
      <c r="M180" s="15">
        <v>9196886</v>
      </c>
      <c r="N180" s="15">
        <v>300124</v>
      </c>
      <c r="O180" s="15">
        <v>7366907</v>
      </c>
      <c r="P180" s="15">
        <v>28147357</v>
      </c>
      <c r="Q180" s="15">
        <v>11430565</v>
      </c>
      <c r="R180" s="15">
        <v>211814</v>
      </c>
      <c r="S180" s="15" t="s">
        <v>8</v>
      </c>
      <c r="T180" s="15">
        <v>264795</v>
      </c>
      <c r="U180" s="18">
        <v>3736572</v>
      </c>
    </row>
    <row r="181" spans="1:21">
      <c r="A181" s="8">
        <v>2015</v>
      </c>
      <c r="B181" s="9" t="s">
        <v>9</v>
      </c>
      <c r="C181" s="9">
        <v>162019</v>
      </c>
      <c r="D181" s="9" t="s">
        <v>168</v>
      </c>
      <c r="E181" s="9" t="s">
        <v>169</v>
      </c>
      <c r="F181" s="10">
        <v>245823389</v>
      </c>
      <c r="G181" s="10">
        <v>245418608</v>
      </c>
      <c r="H181" s="10">
        <v>16062861</v>
      </c>
      <c r="I181" s="10">
        <v>6669267</v>
      </c>
      <c r="J181" s="10">
        <v>3359657</v>
      </c>
      <c r="K181" s="10">
        <v>6033937</v>
      </c>
      <c r="L181" s="10">
        <v>16997417</v>
      </c>
      <c r="M181" s="10">
        <v>6662493</v>
      </c>
      <c r="N181" s="10">
        <v>3835182</v>
      </c>
      <c r="O181" s="10">
        <v>6499742</v>
      </c>
      <c r="P181" s="10">
        <v>26468801</v>
      </c>
      <c r="Q181" s="10">
        <v>24891421</v>
      </c>
      <c r="R181" s="10">
        <v>165754</v>
      </c>
      <c r="S181" s="10" t="s">
        <v>8</v>
      </c>
      <c r="T181" s="10">
        <v>1146470</v>
      </c>
      <c r="U181" s="11">
        <v>8425525</v>
      </c>
    </row>
    <row r="182" spans="1:21">
      <c r="A182" s="13">
        <v>2015</v>
      </c>
      <c r="B182" s="14" t="s">
        <v>11</v>
      </c>
      <c r="C182" s="14">
        <v>162027</v>
      </c>
      <c r="D182" s="14" t="s">
        <v>168</v>
      </c>
      <c r="E182" s="14" t="s">
        <v>170</v>
      </c>
      <c r="F182" s="15">
        <v>111699097</v>
      </c>
      <c r="G182" s="15">
        <v>111340163</v>
      </c>
      <c r="H182" s="15">
        <v>6132910</v>
      </c>
      <c r="I182" s="15">
        <v>2279716</v>
      </c>
      <c r="J182" s="15">
        <v>685065</v>
      </c>
      <c r="K182" s="15">
        <v>3168129</v>
      </c>
      <c r="L182" s="15">
        <v>6065505</v>
      </c>
      <c r="M182" s="15">
        <v>2024010</v>
      </c>
      <c r="N182" s="15">
        <v>684890</v>
      </c>
      <c r="O182" s="15">
        <v>3356605</v>
      </c>
      <c r="P182" s="15">
        <v>5636269</v>
      </c>
      <c r="Q182" s="15">
        <v>9604458</v>
      </c>
      <c r="R182" s="15">
        <v>39259</v>
      </c>
      <c r="S182" s="15" t="s">
        <v>8</v>
      </c>
      <c r="T182" s="15">
        <v>1361032</v>
      </c>
      <c r="U182" s="18">
        <v>1854590</v>
      </c>
    </row>
    <row r="183" spans="1:21">
      <c r="A183" s="8">
        <v>2015</v>
      </c>
      <c r="B183" s="9" t="s">
        <v>9</v>
      </c>
      <c r="C183" s="9">
        <v>172014</v>
      </c>
      <c r="D183" s="9" t="s">
        <v>171</v>
      </c>
      <c r="E183" s="9" t="s">
        <v>172</v>
      </c>
      <c r="F183" s="10">
        <v>225182500</v>
      </c>
      <c r="G183" s="10">
        <v>234036669</v>
      </c>
      <c r="H183" s="10">
        <v>14728812</v>
      </c>
      <c r="I183" s="10">
        <v>3004580</v>
      </c>
      <c r="J183" s="10">
        <v>603520</v>
      </c>
      <c r="K183" s="10">
        <v>11120712</v>
      </c>
      <c r="L183" s="10">
        <v>14281999</v>
      </c>
      <c r="M183" s="10">
        <v>2703902</v>
      </c>
      <c r="N183" s="10">
        <v>603520</v>
      </c>
      <c r="O183" s="10">
        <v>10974577</v>
      </c>
      <c r="P183" s="10">
        <v>13688743</v>
      </c>
      <c r="Q183" s="10">
        <v>23359544</v>
      </c>
      <c r="R183" s="10">
        <v>328069</v>
      </c>
      <c r="S183" s="10" t="s">
        <v>8</v>
      </c>
      <c r="T183" s="10">
        <v>814666</v>
      </c>
      <c r="U183" s="11">
        <v>6703716</v>
      </c>
    </row>
    <row r="184" spans="1:21">
      <c r="A184" s="13">
        <v>2015</v>
      </c>
      <c r="B184" s="14" t="s">
        <v>11</v>
      </c>
      <c r="C184" s="14">
        <v>172031</v>
      </c>
      <c r="D184" s="14" t="s">
        <v>171</v>
      </c>
      <c r="E184" s="14" t="s">
        <v>173</v>
      </c>
      <c r="F184" s="15">
        <v>66589293</v>
      </c>
      <c r="G184" s="15">
        <v>68823572</v>
      </c>
      <c r="H184" s="15">
        <v>4249032</v>
      </c>
      <c r="I184" s="15">
        <v>2229012</v>
      </c>
      <c r="J184" s="15">
        <v>111848</v>
      </c>
      <c r="K184" s="15">
        <v>1908172</v>
      </c>
      <c r="L184" s="15">
        <v>4054077</v>
      </c>
      <c r="M184" s="15">
        <v>2067504</v>
      </c>
      <c r="N184" s="15">
        <v>111738</v>
      </c>
      <c r="O184" s="15">
        <v>1874835</v>
      </c>
      <c r="P184" s="15">
        <v>20187085</v>
      </c>
      <c r="Q184" s="15">
        <v>6533346</v>
      </c>
      <c r="R184" s="15">
        <v>66096</v>
      </c>
      <c r="S184" s="15" t="s">
        <v>8</v>
      </c>
      <c r="T184" s="15">
        <v>638186</v>
      </c>
      <c r="U184" s="18">
        <v>2358656</v>
      </c>
    </row>
    <row r="185" spans="1:21">
      <c r="A185" s="13">
        <v>2015</v>
      </c>
      <c r="B185" s="14" t="s">
        <v>11</v>
      </c>
      <c r="C185" s="14">
        <v>172103</v>
      </c>
      <c r="D185" s="14" t="s">
        <v>171</v>
      </c>
      <c r="E185" s="14" t="s">
        <v>174</v>
      </c>
      <c r="F185" s="15">
        <v>87653590</v>
      </c>
      <c r="G185" s="15">
        <v>86659669</v>
      </c>
      <c r="H185" s="15">
        <v>8533353</v>
      </c>
      <c r="I185" s="15">
        <v>3795175</v>
      </c>
      <c r="J185" s="15">
        <v>457689</v>
      </c>
      <c r="K185" s="15">
        <v>4280489</v>
      </c>
      <c r="L185" s="15">
        <v>7706481</v>
      </c>
      <c r="M185" s="15">
        <v>3042348</v>
      </c>
      <c r="N185" s="15">
        <v>457342</v>
      </c>
      <c r="O185" s="15">
        <v>4206791</v>
      </c>
      <c r="P185" s="15">
        <v>3156103</v>
      </c>
      <c r="Q185" s="15">
        <v>6633011</v>
      </c>
      <c r="R185" s="15">
        <v>22250</v>
      </c>
      <c r="S185" s="15" t="s">
        <v>8</v>
      </c>
      <c r="T185" s="15">
        <v>1005649</v>
      </c>
      <c r="U185" s="18">
        <v>2006673</v>
      </c>
    </row>
    <row r="186" spans="1:21">
      <c r="A186" s="8">
        <v>2015</v>
      </c>
      <c r="B186" s="9" t="s">
        <v>22</v>
      </c>
      <c r="C186" s="9">
        <v>182010</v>
      </c>
      <c r="D186" s="9" t="s">
        <v>175</v>
      </c>
      <c r="E186" s="9" t="s">
        <v>176</v>
      </c>
      <c r="F186" s="10">
        <v>152509237</v>
      </c>
      <c r="G186" s="10">
        <v>146868865</v>
      </c>
      <c r="H186" s="10">
        <v>7275057</v>
      </c>
      <c r="I186" s="10">
        <v>2596631</v>
      </c>
      <c r="J186" s="10">
        <v>401999</v>
      </c>
      <c r="K186" s="10">
        <v>4276427</v>
      </c>
      <c r="L186" s="10">
        <v>7245905</v>
      </c>
      <c r="M186" s="10">
        <v>2244131</v>
      </c>
      <c r="N186" s="10">
        <v>401199</v>
      </c>
      <c r="O186" s="10">
        <v>4600575</v>
      </c>
      <c r="P186" s="10">
        <v>9300108</v>
      </c>
      <c r="Q186" s="10">
        <v>13796317</v>
      </c>
      <c r="R186" s="10">
        <v>308011</v>
      </c>
      <c r="S186" s="10" t="s">
        <v>8</v>
      </c>
      <c r="T186" s="10" t="s">
        <v>8</v>
      </c>
      <c r="U186" s="11">
        <v>4035500</v>
      </c>
    </row>
    <row r="187" spans="1:21">
      <c r="A187" s="8">
        <v>2015</v>
      </c>
      <c r="B187" s="9" t="s">
        <v>22</v>
      </c>
      <c r="C187" s="9">
        <v>192015</v>
      </c>
      <c r="D187" s="9" t="s">
        <v>177</v>
      </c>
      <c r="E187" s="9" t="s">
        <v>178</v>
      </c>
      <c r="F187" s="10">
        <v>75340827</v>
      </c>
      <c r="G187" s="10">
        <v>73794762</v>
      </c>
      <c r="H187" s="10">
        <v>8974245</v>
      </c>
      <c r="I187" s="10">
        <v>3465515</v>
      </c>
      <c r="J187" s="10">
        <v>34391</v>
      </c>
      <c r="K187" s="10">
        <v>5474339</v>
      </c>
      <c r="L187" s="10">
        <v>8599151</v>
      </c>
      <c r="M187" s="10">
        <v>2964564</v>
      </c>
      <c r="N187" s="10">
        <v>34378</v>
      </c>
      <c r="O187" s="10">
        <v>5600209</v>
      </c>
      <c r="P187" s="10">
        <v>194175</v>
      </c>
      <c r="Q187" s="10">
        <v>11050823</v>
      </c>
      <c r="R187" s="10">
        <v>65817</v>
      </c>
      <c r="S187" s="10" t="s">
        <v>8</v>
      </c>
      <c r="T187" s="10">
        <v>1608178</v>
      </c>
      <c r="U187" s="11">
        <v>3626061</v>
      </c>
    </row>
    <row r="188" spans="1:21">
      <c r="A188" s="8">
        <v>2015</v>
      </c>
      <c r="B188" s="9" t="s">
        <v>9</v>
      </c>
      <c r="C188" s="9">
        <v>202011</v>
      </c>
      <c r="D188" s="9" t="s">
        <v>179</v>
      </c>
      <c r="E188" s="9" t="s">
        <v>180</v>
      </c>
      <c r="F188" s="10">
        <v>150597565</v>
      </c>
      <c r="G188" s="10">
        <v>140881915</v>
      </c>
      <c r="H188" s="10">
        <v>35303283</v>
      </c>
      <c r="I188" s="10">
        <v>16240927</v>
      </c>
      <c r="J188" s="10">
        <v>4108471</v>
      </c>
      <c r="K188" s="10">
        <v>14953885</v>
      </c>
      <c r="L188" s="10">
        <v>36447206</v>
      </c>
      <c r="M188" s="10">
        <v>16171843</v>
      </c>
      <c r="N188" s="10">
        <v>4091959</v>
      </c>
      <c r="O188" s="10">
        <v>16183404</v>
      </c>
      <c r="P188" s="10">
        <v>23636757</v>
      </c>
      <c r="Q188" s="10">
        <v>19540482</v>
      </c>
      <c r="R188" s="10">
        <v>942004</v>
      </c>
      <c r="S188" s="10" t="s">
        <v>8</v>
      </c>
      <c r="T188" s="10">
        <v>1441695</v>
      </c>
      <c r="U188" s="11">
        <v>4715300</v>
      </c>
    </row>
    <row r="189" spans="1:21">
      <c r="A189" s="13">
        <v>2015</v>
      </c>
      <c r="B189" s="14" t="s">
        <v>22</v>
      </c>
      <c r="C189" s="14">
        <v>202029</v>
      </c>
      <c r="D189" s="14" t="s">
        <v>179</v>
      </c>
      <c r="E189" s="14" t="s">
        <v>181</v>
      </c>
      <c r="F189" s="15">
        <v>82569663</v>
      </c>
      <c r="G189" s="15">
        <v>85568559</v>
      </c>
      <c r="H189" s="15">
        <v>34316880</v>
      </c>
      <c r="I189" s="15">
        <v>11361129</v>
      </c>
      <c r="J189" s="15">
        <v>7866471</v>
      </c>
      <c r="K189" s="15">
        <v>15089280</v>
      </c>
      <c r="L189" s="15">
        <v>32587049</v>
      </c>
      <c r="M189" s="15">
        <v>10725045</v>
      </c>
      <c r="N189" s="15">
        <v>7360567</v>
      </c>
      <c r="O189" s="15">
        <v>14501437</v>
      </c>
      <c r="P189" s="15">
        <v>8099064</v>
      </c>
      <c r="Q189" s="15">
        <v>11191175</v>
      </c>
      <c r="R189" s="15">
        <v>273309</v>
      </c>
      <c r="S189" s="15" t="s">
        <v>8</v>
      </c>
      <c r="T189" s="15">
        <v>543860</v>
      </c>
      <c r="U189" s="18">
        <v>2561098</v>
      </c>
    </row>
    <row r="190" spans="1:21">
      <c r="A190" s="13">
        <v>2015</v>
      </c>
      <c r="B190" s="14" t="s">
        <v>11</v>
      </c>
      <c r="C190" s="14">
        <v>202037</v>
      </c>
      <c r="D190" s="14" t="s">
        <v>179</v>
      </c>
      <c r="E190" s="14" t="s">
        <v>182</v>
      </c>
      <c r="F190" s="15">
        <v>69435793</v>
      </c>
      <c r="G190" s="15">
        <v>69549436</v>
      </c>
      <c r="H190" s="15">
        <v>20179464</v>
      </c>
      <c r="I190" s="15">
        <v>4109204</v>
      </c>
      <c r="J190" s="15">
        <v>5199314</v>
      </c>
      <c r="K190" s="15">
        <v>10870946</v>
      </c>
      <c r="L190" s="15">
        <v>19893801</v>
      </c>
      <c r="M190" s="15">
        <v>3909687</v>
      </c>
      <c r="N190" s="15">
        <v>4839314</v>
      </c>
      <c r="O190" s="15">
        <v>11144800</v>
      </c>
      <c r="P190" s="15">
        <v>2994522</v>
      </c>
      <c r="Q190" s="15">
        <v>9598820</v>
      </c>
      <c r="R190" s="15">
        <v>121130</v>
      </c>
      <c r="S190" s="15" t="s">
        <v>8</v>
      </c>
      <c r="T190" s="15">
        <v>228342</v>
      </c>
      <c r="U190" s="18">
        <v>3502295</v>
      </c>
    </row>
    <row r="191" spans="1:21">
      <c r="A191" s="13">
        <v>2015</v>
      </c>
      <c r="B191" s="14" t="s">
        <v>11</v>
      </c>
      <c r="C191" s="14">
        <v>202053</v>
      </c>
      <c r="D191" s="14" t="s">
        <v>179</v>
      </c>
      <c r="E191" s="14" t="s">
        <v>183</v>
      </c>
      <c r="F191" s="15">
        <v>44197491</v>
      </c>
      <c r="G191" s="15">
        <v>44267614</v>
      </c>
      <c r="H191" s="15">
        <v>12576535</v>
      </c>
      <c r="I191" s="15">
        <v>2268794</v>
      </c>
      <c r="J191" s="15">
        <v>1461532</v>
      </c>
      <c r="K191" s="15">
        <v>8846209</v>
      </c>
      <c r="L191" s="15">
        <v>11796544</v>
      </c>
      <c r="M191" s="15">
        <v>1917523</v>
      </c>
      <c r="N191" s="15">
        <v>1458558</v>
      </c>
      <c r="O191" s="15">
        <v>8420463</v>
      </c>
      <c r="P191" s="15">
        <v>2624960</v>
      </c>
      <c r="Q191" s="15">
        <v>7736311</v>
      </c>
      <c r="R191" s="15">
        <v>404176</v>
      </c>
      <c r="S191" s="15" t="s">
        <v>8</v>
      </c>
      <c r="T191" s="15">
        <v>1452850</v>
      </c>
      <c r="U191" s="18">
        <v>1869000</v>
      </c>
    </row>
    <row r="192" spans="1:21">
      <c r="A192" s="8">
        <v>2015</v>
      </c>
      <c r="B192" s="9" t="s">
        <v>9</v>
      </c>
      <c r="C192" s="9">
        <v>212016</v>
      </c>
      <c r="D192" s="9" t="s">
        <v>185</v>
      </c>
      <c r="E192" s="9" t="s">
        <v>186</v>
      </c>
      <c r="F192" s="10">
        <v>133491829</v>
      </c>
      <c r="G192" s="10">
        <v>135332547</v>
      </c>
      <c r="H192" s="10">
        <v>36691633</v>
      </c>
      <c r="I192" s="10">
        <v>14672524</v>
      </c>
      <c r="J192" s="10" t="s">
        <v>8</v>
      </c>
      <c r="K192" s="10">
        <v>22019109</v>
      </c>
      <c r="L192" s="10">
        <v>34525794</v>
      </c>
      <c r="M192" s="10">
        <v>15165839</v>
      </c>
      <c r="N192" s="10" t="s">
        <v>8</v>
      </c>
      <c r="O192" s="10">
        <v>19359955</v>
      </c>
      <c r="P192" s="10">
        <v>8514045</v>
      </c>
      <c r="Q192" s="10">
        <v>18303028</v>
      </c>
      <c r="R192" s="10">
        <v>248127</v>
      </c>
      <c r="S192" s="10" t="s">
        <v>8</v>
      </c>
      <c r="T192" s="10">
        <v>1937826</v>
      </c>
      <c r="U192" s="11">
        <v>1917067</v>
      </c>
    </row>
    <row r="193" spans="1:21">
      <c r="A193" s="13">
        <v>2015</v>
      </c>
      <c r="B193" s="14" t="s">
        <v>11</v>
      </c>
      <c r="C193" s="14">
        <v>212024</v>
      </c>
      <c r="D193" s="14" t="s">
        <v>185</v>
      </c>
      <c r="E193" s="14" t="s">
        <v>187</v>
      </c>
      <c r="F193" s="15">
        <v>63285252</v>
      </c>
      <c r="G193" s="15">
        <v>61616073</v>
      </c>
      <c r="H193" s="15">
        <v>11028739</v>
      </c>
      <c r="I193" s="15">
        <v>4515300</v>
      </c>
      <c r="J193" s="15">
        <v>614900</v>
      </c>
      <c r="K193" s="15">
        <v>5898539</v>
      </c>
      <c r="L193" s="15">
        <v>9771159</v>
      </c>
      <c r="M193" s="15">
        <v>4303100</v>
      </c>
      <c r="N193" s="15">
        <v>413300</v>
      </c>
      <c r="O193" s="15">
        <v>5054759</v>
      </c>
      <c r="P193" s="15">
        <v>18663854</v>
      </c>
      <c r="Q193" s="15">
        <v>6781336</v>
      </c>
      <c r="R193" s="15">
        <v>14973</v>
      </c>
      <c r="S193" s="15" t="s">
        <v>8</v>
      </c>
      <c r="T193" s="15">
        <v>418482</v>
      </c>
      <c r="U193" s="18">
        <v>1654331</v>
      </c>
    </row>
    <row r="194" spans="1:21">
      <c r="A194" s="13">
        <v>2015</v>
      </c>
      <c r="B194" s="14" t="s">
        <v>11</v>
      </c>
      <c r="C194" s="14">
        <v>212041</v>
      </c>
      <c r="D194" s="14" t="s">
        <v>185</v>
      </c>
      <c r="E194" s="14" t="s">
        <v>188</v>
      </c>
      <c r="F194" s="15">
        <v>36475802</v>
      </c>
      <c r="G194" s="15">
        <v>35168685</v>
      </c>
      <c r="H194" s="15">
        <v>20368499</v>
      </c>
      <c r="I194" s="15">
        <v>4452374</v>
      </c>
      <c r="J194" s="15">
        <v>5467101</v>
      </c>
      <c r="K194" s="15">
        <v>10449024</v>
      </c>
      <c r="L194" s="15">
        <v>20388976</v>
      </c>
      <c r="M194" s="15">
        <v>4544198</v>
      </c>
      <c r="N194" s="15">
        <v>5534576</v>
      </c>
      <c r="O194" s="15">
        <v>10310202</v>
      </c>
      <c r="P194" s="15">
        <v>8310531</v>
      </c>
      <c r="Q194" s="15">
        <v>4604480</v>
      </c>
      <c r="R194" s="15">
        <v>16010</v>
      </c>
      <c r="S194" s="15" t="s">
        <v>8</v>
      </c>
      <c r="T194" s="15">
        <v>491256</v>
      </c>
      <c r="U194" s="18">
        <v>946724</v>
      </c>
    </row>
    <row r="195" spans="1:21">
      <c r="A195" s="13">
        <v>2015</v>
      </c>
      <c r="B195" s="14" t="s">
        <v>11</v>
      </c>
      <c r="C195" s="14">
        <v>212130</v>
      </c>
      <c r="D195" s="14" t="s">
        <v>185</v>
      </c>
      <c r="E195" s="14" t="s">
        <v>189</v>
      </c>
      <c r="F195" s="15">
        <v>36048684</v>
      </c>
      <c r="G195" s="15">
        <v>37871205</v>
      </c>
      <c r="H195" s="15">
        <v>24738946</v>
      </c>
      <c r="I195" s="15">
        <v>13113438</v>
      </c>
      <c r="J195" s="15">
        <v>4723889</v>
      </c>
      <c r="K195" s="15">
        <v>6901619</v>
      </c>
      <c r="L195" s="15">
        <v>23673832</v>
      </c>
      <c r="M195" s="15">
        <v>13031663</v>
      </c>
      <c r="N195" s="15">
        <v>6070837</v>
      </c>
      <c r="O195" s="15">
        <v>4571332</v>
      </c>
      <c r="P195" s="15">
        <v>6404562</v>
      </c>
      <c r="Q195" s="15">
        <v>4909474</v>
      </c>
      <c r="R195" s="15">
        <v>28885</v>
      </c>
      <c r="S195" s="15" t="s">
        <v>8</v>
      </c>
      <c r="T195" s="15" t="s">
        <v>8</v>
      </c>
      <c r="U195" s="18">
        <v>909580</v>
      </c>
    </row>
    <row r="196" spans="1:21">
      <c r="A196" s="8">
        <v>2015</v>
      </c>
      <c r="B196" s="9" t="s">
        <v>5</v>
      </c>
      <c r="C196" s="9">
        <v>221007</v>
      </c>
      <c r="D196" s="9" t="s">
        <v>190</v>
      </c>
      <c r="E196" s="9" t="s">
        <v>191</v>
      </c>
      <c r="F196" s="10">
        <v>418517384</v>
      </c>
      <c r="G196" s="10">
        <v>417580087</v>
      </c>
      <c r="H196" s="10">
        <v>29977149</v>
      </c>
      <c r="I196" s="10">
        <v>8590381</v>
      </c>
      <c r="J196" s="10">
        <v>2668294</v>
      </c>
      <c r="K196" s="10">
        <v>18718474</v>
      </c>
      <c r="L196" s="10">
        <v>30929079</v>
      </c>
      <c r="M196" s="10">
        <v>8607994</v>
      </c>
      <c r="N196" s="10">
        <v>2664621</v>
      </c>
      <c r="O196" s="10">
        <v>19656464</v>
      </c>
      <c r="P196" s="10">
        <v>34114944</v>
      </c>
      <c r="Q196" s="10">
        <v>36914945</v>
      </c>
      <c r="R196" s="10">
        <v>111278</v>
      </c>
      <c r="S196" s="10" t="s">
        <v>8</v>
      </c>
      <c r="T196" s="10">
        <v>5656992</v>
      </c>
      <c r="U196" s="11">
        <v>8259213</v>
      </c>
    </row>
    <row r="197" spans="1:21">
      <c r="A197" s="13">
        <v>2015</v>
      </c>
      <c r="B197" s="14" t="s">
        <v>5</v>
      </c>
      <c r="C197" s="14">
        <v>221309</v>
      </c>
      <c r="D197" s="14" t="s">
        <v>190</v>
      </c>
      <c r="E197" s="14" t="s">
        <v>192</v>
      </c>
      <c r="F197" s="15">
        <v>264156771</v>
      </c>
      <c r="G197" s="15">
        <v>272073991</v>
      </c>
      <c r="H197" s="15">
        <v>40578598</v>
      </c>
      <c r="I197" s="15">
        <v>15140793</v>
      </c>
      <c r="J197" s="15">
        <v>794270</v>
      </c>
      <c r="K197" s="15">
        <v>24643535</v>
      </c>
      <c r="L197" s="15">
        <v>45212607</v>
      </c>
      <c r="M197" s="15">
        <v>15105936</v>
      </c>
      <c r="N197" s="15">
        <v>730070</v>
      </c>
      <c r="O197" s="15">
        <v>29376601</v>
      </c>
      <c r="P197" s="15">
        <v>68284261</v>
      </c>
      <c r="Q197" s="15">
        <v>31765449</v>
      </c>
      <c r="R197" s="15">
        <v>164836</v>
      </c>
      <c r="S197" s="15" t="s">
        <v>8</v>
      </c>
      <c r="T197" s="15">
        <v>2350112</v>
      </c>
      <c r="U197" s="18">
        <v>6214377</v>
      </c>
    </row>
    <row r="198" spans="1:21">
      <c r="A198" s="13">
        <v>2015</v>
      </c>
      <c r="B198" s="14" t="s">
        <v>22</v>
      </c>
      <c r="C198" s="14">
        <v>222038</v>
      </c>
      <c r="D198" s="14" t="s">
        <v>190</v>
      </c>
      <c r="E198" s="14" t="s">
        <v>193</v>
      </c>
      <c r="F198" s="15">
        <v>72519327</v>
      </c>
      <c r="G198" s="15">
        <v>73005798</v>
      </c>
      <c r="H198" s="15">
        <v>16943942</v>
      </c>
      <c r="I198" s="15">
        <v>4110190</v>
      </c>
      <c r="J198" s="15">
        <v>70321</v>
      </c>
      <c r="K198" s="15">
        <v>12763431</v>
      </c>
      <c r="L198" s="15">
        <v>16274692</v>
      </c>
      <c r="M198" s="15">
        <v>2817653</v>
      </c>
      <c r="N198" s="15">
        <v>70021</v>
      </c>
      <c r="O198" s="15">
        <v>13387018</v>
      </c>
      <c r="P198" s="15">
        <v>9360688</v>
      </c>
      <c r="Q198" s="15">
        <v>10652423</v>
      </c>
      <c r="R198" s="15">
        <v>25789</v>
      </c>
      <c r="S198" s="15" t="s">
        <v>8</v>
      </c>
      <c r="T198" s="15">
        <v>2400000</v>
      </c>
      <c r="U198" s="18">
        <v>2450000</v>
      </c>
    </row>
    <row r="199" spans="1:21">
      <c r="A199" s="13">
        <v>2015</v>
      </c>
      <c r="B199" s="14" t="s">
        <v>11</v>
      </c>
      <c r="C199" s="14">
        <v>222062</v>
      </c>
      <c r="D199" s="14" t="s">
        <v>190</v>
      </c>
      <c r="E199" s="14" t="s">
        <v>194</v>
      </c>
      <c r="F199" s="15">
        <v>39082002</v>
      </c>
      <c r="G199" s="15">
        <v>38662883</v>
      </c>
      <c r="H199" s="15">
        <v>2616763</v>
      </c>
      <c r="I199" s="15">
        <v>1369124</v>
      </c>
      <c r="J199" s="15" t="s">
        <v>8</v>
      </c>
      <c r="K199" s="15">
        <v>1247639</v>
      </c>
      <c r="L199" s="15">
        <v>2815328</v>
      </c>
      <c r="M199" s="15">
        <v>1367963</v>
      </c>
      <c r="N199" s="15" t="s">
        <v>8</v>
      </c>
      <c r="O199" s="15">
        <v>1447365</v>
      </c>
      <c r="P199" s="15">
        <v>6293173</v>
      </c>
      <c r="Q199" s="15">
        <v>3837788</v>
      </c>
      <c r="R199" s="15">
        <v>12508</v>
      </c>
      <c r="S199" s="15" t="s">
        <v>8</v>
      </c>
      <c r="T199" s="15" t="s">
        <v>8</v>
      </c>
      <c r="U199" s="18">
        <v>785679</v>
      </c>
    </row>
    <row r="200" spans="1:21">
      <c r="A200" s="13">
        <v>2015</v>
      </c>
      <c r="B200" s="14" t="s">
        <v>11</v>
      </c>
      <c r="C200" s="14">
        <v>222071</v>
      </c>
      <c r="D200" s="14" t="s">
        <v>190</v>
      </c>
      <c r="E200" s="14" t="s">
        <v>195</v>
      </c>
      <c r="F200" s="15">
        <v>31065613</v>
      </c>
      <c r="G200" s="15">
        <v>30239384</v>
      </c>
      <c r="H200" s="15">
        <v>5456415</v>
      </c>
      <c r="I200" s="15">
        <v>2975687</v>
      </c>
      <c r="J200" s="15">
        <v>258349</v>
      </c>
      <c r="K200" s="15">
        <v>2222379</v>
      </c>
      <c r="L200" s="15">
        <v>6735486</v>
      </c>
      <c r="M200" s="15">
        <v>3705288</v>
      </c>
      <c r="N200" s="15">
        <v>208127</v>
      </c>
      <c r="O200" s="15">
        <v>2822071</v>
      </c>
      <c r="P200" s="15">
        <v>7183867</v>
      </c>
      <c r="Q200" s="15">
        <v>6833216</v>
      </c>
      <c r="R200" s="15">
        <v>87227</v>
      </c>
      <c r="S200" s="15" t="s">
        <v>8</v>
      </c>
      <c r="T200" s="15">
        <v>923906</v>
      </c>
      <c r="U200" s="18">
        <v>1021157</v>
      </c>
    </row>
    <row r="201" spans="1:21">
      <c r="A201" s="13">
        <v>2015</v>
      </c>
      <c r="B201" s="14" t="s">
        <v>11</v>
      </c>
      <c r="C201" s="14">
        <v>222097</v>
      </c>
      <c r="D201" s="14" t="s">
        <v>190</v>
      </c>
      <c r="E201" s="14" t="s">
        <v>196</v>
      </c>
      <c r="F201" s="15">
        <v>42600250</v>
      </c>
      <c r="G201" s="15">
        <v>43244173</v>
      </c>
      <c r="H201" s="15">
        <v>12507713</v>
      </c>
      <c r="I201" s="15">
        <v>6605894</v>
      </c>
      <c r="J201" s="15">
        <v>1283123</v>
      </c>
      <c r="K201" s="15">
        <v>4618696</v>
      </c>
      <c r="L201" s="15">
        <v>12149182</v>
      </c>
      <c r="M201" s="15">
        <v>6601277</v>
      </c>
      <c r="N201" s="15">
        <v>1280738</v>
      </c>
      <c r="O201" s="15">
        <v>4267167</v>
      </c>
      <c r="P201" s="15">
        <v>4180350</v>
      </c>
      <c r="Q201" s="15">
        <v>5203562</v>
      </c>
      <c r="R201" s="15">
        <v>69710</v>
      </c>
      <c r="S201" s="15" t="s">
        <v>8</v>
      </c>
      <c r="T201" s="15">
        <v>1029293</v>
      </c>
      <c r="U201" s="18">
        <v>505428</v>
      </c>
    </row>
    <row r="202" spans="1:21">
      <c r="A202" s="13">
        <v>2015</v>
      </c>
      <c r="B202" s="14" t="s">
        <v>22</v>
      </c>
      <c r="C202" s="14">
        <v>222101</v>
      </c>
      <c r="D202" s="14" t="s">
        <v>190</v>
      </c>
      <c r="E202" s="14" t="s">
        <v>197</v>
      </c>
      <c r="F202" s="15">
        <v>76566379</v>
      </c>
      <c r="G202" s="15">
        <v>74335854</v>
      </c>
      <c r="H202" s="15">
        <v>9038729</v>
      </c>
      <c r="I202" s="15">
        <v>4318787</v>
      </c>
      <c r="J202" s="15" t="s">
        <v>8</v>
      </c>
      <c r="K202" s="15">
        <v>4719942</v>
      </c>
      <c r="L202" s="15">
        <v>8902566</v>
      </c>
      <c r="M202" s="15">
        <v>3914375</v>
      </c>
      <c r="N202" s="15" t="s">
        <v>8</v>
      </c>
      <c r="O202" s="15">
        <v>4988191</v>
      </c>
      <c r="P202" s="15">
        <v>11310339</v>
      </c>
      <c r="Q202" s="15">
        <v>12007330</v>
      </c>
      <c r="R202" s="15">
        <v>46788</v>
      </c>
      <c r="S202" s="15" t="s">
        <v>8</v>
      </c>
      <c r="T202" s="15">
        <v>2034517</v>
      </c>
      <c r="U202" s="18">
        <v>2540553</v>
      </c>
    </row>
    <row r="203" spans="1:21">
      <c r="A203" s="13">
        <v>2015</v>
      </c>
      <c r="B203" s="14" t="s">
        <v>11</v>
      </c>
      <c r="C203" s="14">
        <v>222119</v>
      </c>
      <c r="D203" s="14" t="s">
        <v>190</v>
      </c>
      <c r="E203" s="14" t="s">
        <v>198</v>
      </c>
      <c r="F203" s="15">
        <v>54774168</v>
      </c>
      <c r="G203" s="15">
        <v>56110114</v>
      </c>
      <c r="H203" s="15">
        <v>14324026</v>
      </c>
      <c r="I203" s="15">
        <v>8440302</v>
      </c>
      <c r="J203" s="15">
        <v>18408</v>
      </c>
      <c r="K203" s="15">
        <v>5865316</v>
      </c>
      <c r="L203" s="15">
        <v>13157222</v>
      </c>
      <c r="M203" s="15">
        <v>8565562</v>
      </c>
      <c r="N203" s="15">
        <v>18361</v>
      </c>
      <c r="O203" s="15">
        <v>4573299</v>
      </c>
      <c r="P203" s="15">
        <v>9700721</v>
      </c>
      <c r="Q203" s="15">
        <v>9633739</v>
      </c>
      <c r="R203" s="15">
        <v>143113</v>
      </c>
      <c r="S203" s="15" t="s">
        <v>8</v>
      </c>
      <c r="T203" s="15">
        <v>1485716</v>
      </c>
      <c r="U203" s="18">
        <v>3328972</v>
      </c>
    </row>
    <row r="204" spans="1:21">
      <c r="A204" s="13">
        <v>2015</v>
      </c>
      <c r="B204" s="14" t="s">
        <v>11</v>
      </c>
      <c r="C204" s="14">
        <v>222127</v>
      </c>
      <c r="D204" s="14" t="s">
        <v>190</v>
      </c>
      <c r="E204" s="14" t="s">
        <v>199</v>
      </c>
      <c r="F204" s="15">
        <v>48356641</v>
      </c>
      <c r="G204" s="15">
        <v>49910236</v>
      </c>
      <c r="H204" s="15">
        <v>14569801</v>
      </c>
      <c r="I204" s="15">
        <v>5492781</v>
      </c>
      <c r="J204" s="15">
        <v>1316920</v>
      </c>
      <c r="K204" s="15">
        <v>7760100</v>
      </c>
      <c r="L204" s="15">
        <v>11455668</v>
      </c>
      <c r="M204" s="15">
        <v>5472949</v>
      </c>
      <c r="N204" s="15">
        <v>533223</v>
      </c>
      <c r="O204" s="15">
        <v>5449496</v>
      </c>
      <c r="P204" s="15">
        <v>4087961</v>
      </c>
      <c r="Q204" s="15">
        <v>6463324</v>
      </c>
      <c r="R204" s="15">
        <v>17474</v>
      </c>
      <c r="S204" s="15" t="s">
        <v>8</v>
      </c>
      <c r="T204" s="15">
        <v>1187364</v>
      </c>
      <c r="U204" s="18">
        <v>1325925</v>
      </c>
    </row>
    <row r="205" spans="1:21">
      <c r="A205" s="13">
        <v>2015</v>
      </c>
      <c r="B205" s="14" t="s">
        <v>11</v>
      </c>
      <c r="C205" s="14">
        <v>222135</v>
      </c>
      <c r="D205" s="14" t="s">
        <v>190</v>
      </c>
      <c r="E205" s="14" t="s">
        <v>200</v>
      </c>
      <c r="F205" s="15">
        <v>46549943</v>
      </c>
      <c r="G205" s="15">
        <v>47140596</v>
      </c>
      <c r="H205" s="15">
        <v>7789744</v>
      </c>
      <c r="I205" s="15">
        <v>4563971</v>
      </c>
      <c r="J205" s="15" t="s">
        <v>8</v>
      </c>
      <c r="K205" s="15">
        <v>3225773</v>
      </c>
      <c r="L205" s="15">
        <v>7279787</v>
      </c>
      <c r="M205" s="15">
        <v>4386225</v>
      </c>
      <c r="N205" s="15" t="s">
        <v>8</v>
      </c>
      <c r="O205" s="15">
        <v>2893562</v>
      </c>
      <c r="P205" s="15">
        <v>10357561</v>
      </c>
      <c r="Q205" s="15">
        <v>6295473</v>
      </c>
      <c r="R205" s="15">
        <v>25021</v>
      </c>
      <c r="S205" s="15" t="s">
        <v>8</v>
      </c>
      <c r="T205" s="15">
        <v>1637224</v>
      </c>
      <c r="U205" s="18">
        <v>1342928</v>
      </c>
    </row>
    <row r="206" spans="1:21">
      <c r="A206" s="13">
        <v>2015</v>
      </c>
      <c r="B206" s="14" t="s">
        <v>11</v>
      </c>
      <c r="C206" s="14">
        <v>222143</v>
      </c>
      <c r="D206" s="14" t="s">
        <v>190</v>
      </c>
      <c r="E206" s="14" t="s">
        <v>201</v>
      </c>
      <c r="F206" s="15">
        <v>44550339</v>
      </c>
      <c r="G206" s="15">
        <v>46786818</v>
      </c>
      <c r="H206" s="15">
        <v>13485915</v>
      </c>
      <c r="I206" s="15">
        <v>8380123</v>
      </c>
      <c r="J206" s="15">
        <v>1086550</v>
      </c>
      <c r="K206" s="15">
        <v>4019242</v>
      </c>
      <c r="L206" s="15">
        <v>13505545</v>
      </c>
      <c r="M206" s="15">
        <v>7969777</v>
      </c>
      <c r="N206" s="15">
        <v>1085463</v>
      </c>
      <c r="O206" s="15">
        <v>4450305</v>
      </c>
      <c r="P206" s="15">
        <v>1502537</v>
      </c>
      <c r="Q206" s="15">
        <v>6922462</v>
      </c>
      <c r="R206" s="15">
        <v>19489</v>
      </c>
      <c r="S206" s="15" t="s">
        <v>8</v>
      </c>
      <c r="T206" s="15">
        <v>1990000</v>
      </c>
      <c r="U206" s="18">
        <v>1023223</v>
      </c>
    </row>
    <row r="207" spans="1:21">
      <c r="A207" s="8">
        <v>2015</v>
      </c>
      <c r="B207" s="9" t="s">
        <v>5</v>
      </c>
      <c r="C207" s="9">
        <v>231002</v>
      </c>
      <c r="D207" s="9" t="s">
        <v>202</v>
      </c>
      <c r="E207" s="9" t="s">
        <v>203</v>
      </c>
      <c r="F207" s="10">
        <v>1539952170</v>
      </c>
      <c r="G207" s="10">
        <v>1596675946</v>
      </c>
      <c r="H207" s="10">
        <v>43205195</v>
      </c>
      <c r="I207" s="10">
        <v>10918025</v>
      </c>
      <c r="J207" s="10">
        <v>10191337</v>
      </c>
      <c r="K207" s="10">
        <v>22095833</v>
      </c>
      <c r="L207" s="10">
        <v>43442401</v>
      </c>
      <c r="M207" s="10">
        <v>14513415</v>
      </c>
      <c r="N207" s="10">
        <v>8901823</v>
      </c>
      <c r="O207" s="10">
        <v>20027163</v>
      </c>
      <c r="P207" s="10">
        <v>189054697</v>
      </c>
      <c r="Q207" s="10">
        <v>152552648</v>
      </c>
      <c r="R207" s="10">
        <v>409348</v>
      </c>
      <c r="S207" s="10">
        <v>29928134</v>
      </c>
      <c r="T207" s="10">
        <v>5916398</v>
      </c>
      <c r="U207" s="11">
        <v>35985323</v>
      </c>
    </row>
    <row r="208" spans="1:21">
      <c r="A208" s="13">
        <v>2015</v>
      </c>
      <c r="B208" s="14" t="s">
        <v>9</v>
      </c>
      <c r="C208" s="14">
        <v>232017</v>
      </c>
      <c r="D208" s="14" t="s">
        <v>202</v>
      </c>
      <c r="E208" s="14" t="s">
        <v>204</v>
      </c>
      <c r="F208" s="15">
        <v>99831707</v>
      </c>
      <c r="G208" s="15">
        <v>102783121</v>
      </c>
      <c r="H208" s="15">
        <v>8280232</v>
      </c>
      <c r="I208" s="15">
        <v>7167648</v>
      </c>
      <c r="J208" s="15">
        <v>148717</v>
      </c>
      <c r="K208" s="15">
        <v>963867</v>
      </c>
      <c r="L208" s="15">
        <v>9223791</v>
      </c>
      <c r="M208" s="15">
        <v>8098320</v>
      </c>
      <c r="N208" s="15">
        <v>156602</v>
      </c>
      <c r="O208" s="15">
        <v>968869</v>
      </c>
      <c r="P208" s="15">
        <v>23923114</v>
      </c>
      <c r="Q208" s="15">
        <v>17362617</v>
      </c>
      <c r="R208" s="15">
        <v>26377</v>
      </c>
      <c r="S208" s="15" t="s">
        <v>8</v>
      </c>
      <c r="T208" s="15">
        <v>2538415</v>
      </c>
      <c r="U208" s="18">
        <v>3439044</v>
      </c>
    </row>
    <row r="209" spans="1:21">
      <c r="A209" s="13">
        <v>2015</v>
      </c>
      <c r="B209" s="14" t="s">
        <v>9</v>
      </c>
      <c r="C209" s="14">
        <v>232025</v>
      </c>
      <c r="D209" s="14" t="s">
        <v>202</v>
      </c>
      <c r="E209" s="14" t="s">
        <v>205</v>
      </c>
      <c r="F209" s="15">
        <v>63116416</v>
      </c>
      <c r="G209" s="15">
        <v>63801247</v>
      </c>
      <c r="H209" s="15">
        <v>30222088</v>
      </c>
      <c r="I209" s="15">
        <v>12979924</v>
      </c>
      <c r="J209" s="15" t="s">
        <v>8</v>
      </c>
      <c r="K209" s="15">
        <v>17242164</v>
      </c>
      <c r="L209" s="15">
        <v>29420457</v>
      </c>
      <c r="M209" s="15">
        <v>14635477</v>
      </c>
      <c r="N209" s="15" t="s">
        <v>8</v>
      </c>
      <c r="O209" s="15">
        <v>14784980</v>
      </c>
      <c r="P209" s="15">
        <v>32448679</v>
      </c>
      <c r="Q209" s="15">
        <v>16450705</v>
      </c>
      <c r="R209" s="15">
        <v>577966</v>
      </c>
      <c r="S209" s="15" t="s">
        <v>8</v>
      </c>
      <c r="T209" s="15">
        <v>2134942</v>
      </c>
      <c r="U209" s="18">
        <v>4228475</v>
      </c>
    </row>
    <row r="210" spans="1:21">
      <c r="A210" s="13">
        <v>2015</v>
      </c>
      <c r="B210" s="14" t="s">
        <v>22</v>
      </c>
      <c r="C210" s="14">
        <v>232033</v>
      </c>
      <c r="D210" s="14" t="s">
        <v>202</v>
      </c>
      <c r="E210" s="14" t="s">
        <v>206</v>
      </c>
      <c r="F210" s="15">
        <v>101343846</v>
      </c>
      <c r="G210" s="15">
        <v>96983070</v>
      </c>
      <c r="H210" s="15">
        <v>9198203</v>
      </c>
      <c r="I210" s="15">
        <v>4936615</v>
      </c>
      <c r="J210" s="15">
        <v>49929</v>
      </c>
      <c r="K210" s="15">
        <v>4211659</v>
      </c>
      <c r="L210" s="15">
        <v>8494609</v>
      </c>
      <c r="M210" s="15">
        <v>4131218</v>
      </c>
      <c r="N210" s="15">
        <v>49904</v>
      </c>
      <c r="O210" s="15">
        <v>4313487</v>
      </c>
      <c r="P210" s="15">
        <v>6625656</v>
      </c>
      <c r="Q210" s="15">
        <v>18679583</v>
      </c>
      <c r="R210" s="15">
        <v>89797</v>
      </c>
      <c r="S210" s="15" t="s">
        <v>8</v>
      </c>
      <c r="T210" s="15">
        <v>1814866</v>
      </c>
      <c r="U210" s="18">
        <v>5227691</v>
      </c>
    </row>
    <row r="211" spans="1:21">
      <c r="A211" s="13">
        <v>2015</v>
      </c>
      <c r="B211" s="14" t="s">
        <v>11</v>
      </c>
      <c r="C211" s="14">
        <v>232041</v>
      </c>
      <c r="D211" s="14" t="s">
        <v>202</v>
      </c>
      <c r="E211" s="14" t="s">
        <v>207</v>
      </c>
      <c r="F211" s="15">
        <v>24031777</v>
      </c>
      <c r="G211" s="15">
        <v>24604687</v>
      </c>
      <c r="H211" s="15">
        <v>5859941</v>
      </c>
      <c r="I211" s="15">
        <v>3600000</v>
      </c>
      <c r="J211" s="15">
        <v>45986</v>
      </c>
      <c r="K211" s="15">
        <v>2213955</v>
      </c>
      <c r="L211" s="15">
        <v>4532374</v>
      </c>
      <c r="M211" s="15">
        <v>3972931</v>
      </c>
      <c r="N211" s="15">
        <v>45974</v>
      </c>
      <c r="O211" s="15">
        <v>513469</v>
      </c>
      <c r="P211" s="15">
        <v>3485630</v>
      </c>
      <c r="Q211" s="15">
        <v>5987660</v>
      </c>
      <c r="R211" s="15">
        <v>15958</v>
      </c>
      <c r="S211" s="15" t="s">
        <v>8</v>
      </c>
      <c r="T211" s="15">
        <v>1205492</v>
      </c>
      <c r="U211" s="18">
        <v>719136</v>
      </c>
    </row>
    <row r="212" spans="1:21">
      <c r="A212" s="13">
        <v>2015</v>
      </c>
      <c r="B212" s="14" t="s">
        <v>11</v>
      </c>
      <c r="C212" s="14">
        <v>232050</v>
      </c>
      <c r="D212" s="14" t="s">
        <v>202</v>
      </c>
      <c r="E212" s="14" t="s">
        <v>208</v>
      </c>
      <c r="F212" s="15">
        <v>19334520</v>
      </c>
      <c r="G212" s="15">
        <v>21497432</v>
      </c>
      <c r="H212" s="15">
        <v>6587197</v>
      </c>
      <c r="I212" s="15">
        <v>4189109</v>
      </c>
      <c r="J212" s="15">
        <v>35278</v>
      </c>
      <c r="K212" s="15">
        <v>2362810</v>
      </c>
      <c r="L212" s="15">
        <v>5899206</v>
      </c>
      <c r="M212" s="15">
        <v>4173088</v>
      </c>
      <c r="N212" s="15">
        <v>31474</v>
      </c>
      <c r="O212" s="15">
        <v>1694644</v>
      </c>
      <c r="P212" s="15">
        <v>2235198</v>
      </c>
      <c r="Q212" s="15">
        <v>6482326</v>
      </c>
      <c r="R212" s="15">
        <v>4063</v>
      </c>
      <c r="S212" s="15" t="s">
        <v>8</v>
      </c>
      <c r="T212" s="15">
        <v>682000</v>
      </c>
      <c r="U212" s="18">
        <v>3049807</v>
      </c>
    </row>
    <row r="213" spans="1:21">
      <c r="A213" s="13">
        <v>2015</v>
      </c>
      <c r="B213" s="14" t="s">
        <v>22</v>
      </c>
      <c r="C213" s="14">
        <v>232068</v>
      </c>
      <c r="D213" s="14" t="s">
        <v>202</v>
      </c>
      <c r="E213" s="14" t="s">
        <v>209</v>
      </c>
      <c r="F213" s="15">
        <v>79399464</v>
      </c>
      <c r="G213" s="15">
        <v>79057434</v>
      </c>
      <c r="H213" s="15">
        <v>8798045</v>
      </c>
      <c r="I213" s="15">
        <v>5719957</v>
      </c>
      <c r="J213" s="15">
        <v>2500</v>
      </c>
      <c r="K213" s="15">
        <v>3075588</v>
      </c>
      <c r="L213" s="15">
        <v>7622389</v>
      </c>
      <c r="M213" s="15">
        <v>5027656</v>
      </c>
      <c r="N213" s="15">
        <v>2400</v>
      </c>
      <c r="O213" s="15">
        <v>2592333</v>
      </c>
      <c r="P213" s="15">
        <v>4883984</v>
      </c>
      <c r="Q213" s="15">
        <v>12751423</v>
      </c>
      <c r="R213" s="15">
        <v>13812</v>
      </c>
      <c r="S213" s="15" t="s">
        <v>8</v>
      </c>
      <c r="T213" s="15">
        <v>974788</v>
      </c>
      <c r="U213" s="18">
        <v>3309527</v>
      </c>
    </row>
    <row r="214" spans="1:21">
      <c r="A214" s="13">
        <v>2015</v>
      </c>
      <c r="B214" s="14" t="s">
        <v>11</v>
      </c>
      <c r="C214" s="14">
        <v>232076</v>
      </c>
      <c r="D214" s="14" t="s">
        <v>202</v>
      </c>
      <c r="E214" s="14" t="s">
        <v>210</v>
      </c>
      <c r="F214" s="15">
        <v>49114188</v>
      </c>
      <c r="G214" s="15">
        <v>51351565</v>
      </c>
      <c r="H214" s="15">
        <v>15069421</v>
      </c>
      <c r="I214" s="15">
        <v>8635182</v>
      </c>
      <c r="J214" s="15">
        <v>95562</v>
      </c>
      <c r="K214" s="15">
        <v>6338677</v>
      </c>
      <c r="L214" s="15">
        <v>13258440</v>
      </c>
      <c r="M214" s="15">
        <v>8973996</v>
      </c>
      <c r="N214" s="15">
        <v>95215</v>
      </c>
      <c r="O214" s="15">
        <v>4189229</v>
      </c>
      <c r="P214" s="15">
        <v>3866542</v>
      </c>
      <c r="Q214" s="15">
        <v>6472383</v>
      </c>
      <c r="R214" s="15">
        <v>57337</v>
      </c>
      <c r="S214" s="15" t="s">
        <v>8</v>
      </c>
      <c r="T214" s="15">
        <v>1460331</v>
      </c>
      <c r="U214" s="18">
        <v>1284015</v>
      </c>
    </row>
    <row r="215" spans="1:21">
      <c r="A215" s="13">
        <v>2015</v>
      </c>
      <c r="B215" s="14" t="s">
        <v>11</v>
      </c>
      <c r="C215" s="14">
        <v>232106</v>
      </c>
      <c r="D215" s="14" t="s">
        <v>202</v>
      </c>
      <c r="E215" s="14" t="s">
        <v>211</v>
      </c>
      <c r="F215" s="15">
        <v>8404994</v>
      </c>
      <c r="G215" s="15">
        <v>9871689</v>
      </c>
      <c r="H215" s="15">
        <v>20004903</v>
      </c>
      <c r="I215" s="15">
        <v>10736756</v>
      </c>
      <c r="J215" s="15" t="s">
        <v>8</v>
      </c>
      <c r="K215" s="15">
        <v>9268147</v>
      </c>
      <c r="L215" s="15">
        <v>19595383</v>
      </c>
      <c r="M215" s="15">
        <v>10699742</v>
      </c>
      <c r="N215" s="15" t="s">
        <v>8</v>
      </c>
      <c r="O215" s="15">
        <v>8895641</v>
      </c>
      <c r="P215" s="15">
        <v>25500</v>
      </c>
      <c r="Q215" s="15">
        <v>6035461</v>
      </c>
      <c r="R215" s="15" t="s">
        <v>8</v>
      </c>
      <c r="S215" s="15" t="s">
        <v>8</v>
      </c>
      <c r="T215" s="15" t="s">
        <v>8</v>
      </c>
      <c r="U215" s="18">
        <v>2783429</v>
      </c>
    </row>
    <row r="216" spans="1:21">
      <c r="A216" s="13">
        <v>2015</v>
      </c>
      <c r="B216" s="14" t="s">
        <v>9</v>
      </c>
      <c r="C216" s="14">
        <v>232114</v>
      </c>
      <c r="D216" s="14" t="s">
        <v>202</v>
      </c>
      <c r="E216" s="14" t="s">
        <v>212</v>
      </c>
      <c r="F216" s="15">
        <v>72939778</v>
      </c>
      <c r="G216" s="15">
        <v>81131425</v>
      </c>
      <c r="H216" s="15">
        <v>74685358</v>
      </c>
      <c r="I216" s="15">
        <v>31000000</v>
      </c>
      <c r="J216" s="15">
        <v>2140000</v>
      </c>
      <c r="K216" s="15">
        <v>41545358</v>
      </c>
      <c r="L216" s="15">
        <v>60303350</v>
      </c>
      <c r="M216" s="15">
        <v>24200000</v>
      </c>
      <c r="N216" s="15">
        <v>2120000</v>
      </c>
      <c r="O216" s="15">
        <v>33983350</v>
      </c>
      <c r="P216" s="15">
        <v>33466945</v>
      </c>
      <c r="Q216" s="15">
        <v>15845774</v>
      </c>
      <c r="R216" s="15">
        <v>788104</v>
      </c>
      <c r="S216" s="15" t="s">
        <v>8</v>
      </c>
      <c r="T216" s="15" t="s">
        <v>8</v>
      </c>
      <c r="U216" s="18">
        <v>3835294</v>
      </c>
    </row>
    <row r="217" spans="1:21">
      <c r="A217" s="13">
        <v>2015</v>
      </c>
      <c r="B217" s="14" t="s">
        <v>11</v>
      </c>
      <c r="C217" s="14">
        <v>232122</v>
      </c>
      <c r="D217" s="14" t="s">
        <v>202</v>
      </c>
      <c r="E217" s="14" t="s">
        <v>213</v>
      </c>
      <c r="F217" s="15">
        <v>17021964</v>
      </c>
      <c r="G217" s="15">
        <v>17765435</v>
      </c>
      <c r="H217" s="15">
        <v>29189429</v>
      </c>
      <c r="I217" s="15">
        <v>6442229</v>
      </c>
      <c r="J217" s="15" t="s">
        <v>8</v>
      </c>
      <c r="K217" s="15">
        <v>22747200</v>
      </c>
      <c r="L217" s="15">
        <v>29473471</v>
      </c>
      <c r="M217" s="15">
        <v>6880168</v>
      </c>
      <c r="N217" s="15" t="s">
        <v>8</v>
      </c>
      <c r="O217" s="15">
        <v>22593303</v>
      </c>
      <c r="P217" s="15">
        <v>17954749</v>
      </c>
      <c r="Q217" s="15">
        <v>6264297</v>
      </c>
      <c r="R217" s="15">
        <v>72796</v>
      </c>
      <c r="S217" s="15" t="s">
        <v>8</v>
      </c>
      <c r="T217" s="15" t="s">
        <v>8</v>
      </c>
      <c r="U217" s="18">
        <v>1942155</v>
      </c>
    </row>
    <row r="218" spans="1:21">
      <c r="A218" s="13">
        <v>2015</v>
      </c>
      <c r="B218" s="14" t="s">
        <v>11</v>
      </c>
      <c r="C218" s="14">
        <v>232131</v>
      </c>
      <c r="D218" s="14" t="s">
        <v>202</v>
      </c>
      <c r="E218" s="14" t="s">
        <v>214</v>
      </c>
      <c r="F218" s="15">
        <v>35582855</v>
      </c>
      <c r="G218" s="15">
        <v>37876901</v>
      </c>
      <c r="H218" s="15">
        <v>6959087</v>
      </c>
      <c r="I218" s="15">
        <v>6041328</v>
      </c>
      <c r="J218" s="15">
        <v>42886</v>
      </c>
      <c r="K218" s="15">
        <v>874873</v>
      </c>
      <c r="L218" s="15">
        <v>7001215</v>
      </c>
      <c r="M218" s="15">
        <v>6026359</v>
      </c>
      <c r="N218" s="15">
        <v>42775</v>
      </c>
      <c r="O218" s="15">
        <v>932081</v>
      </c>
      <c r="P218" s="15">
        <v>1841213</v>
      </c>
      <c r="Q218" s="15">
        <v>7746048</v>
      </c>
      <c r="R218" s="15">
        <v>22856</v>
      </c>
      <c r="S218" s="15">
        <v>724</v>
      </c>
      <c r="T218" s="15">
        <v>1734214</v>
      </c>
      <c r="U218" s="18">
        <v>1933103</v>
      </c>
    </row>
    <row r="219" spans="1:21">
      <c r="A219" s="13">
        <v>2015</v>
      </c>
      <c r="B219" s="14" t="s">
        <v>11</v>
      </c>
      <c r="C219" s="14">
        <v>232190</v>
      </c>
      <c r="D219" s="14" t="s">
        <v>202</v>
      </c>
      <c r="E219" s="14" t="s">
        <v>215</v>
      </c>
      <c r="F219" s="15">
        <v>14320368</v>
      </c>
      <c r="G219" s="15">
        <v>15407192</v>
      </c>
      <c r="H219" s="15">
        <v>20885619</v>
      </c>
      <c r="I219" s="15">
        <v>7131970</v>
      </c>
      <c r="J219" s="15" t="s">
        <v>8</v>
      </c>
      <c r="K219" s="15">
        <v>13753649</v>
      </c>
      <c r="L219" s="15">
        <v>20476967</v>
      </c>
      <c r="M219" s="15">
        <v>7123225</v>
      </c>
      <c r="N219" s="15" t="s">
        <v>8</v>
      </c>
      <c r="O219" s="15">
        <v>13353742</v>
      </c>
      <c r="P219" s="15">
        <v>1818079</v>
      </c>
      <c r="Q219" s="15">
        <v>7879434</v>
      </c>
      <c r="R219" s="15">
        <v>180006</v>
      </c>
      <c r="S219" s="15" t="s">
        <v>8</v>
      </c>
      <c r="T219" s="15">
        <v>1111361</v>
      </c>
      <c r="U219" s="18">
        <v>1488444</v>
      </c>
    </row>
    <row r="220" spans="1:21">
      <c r="A220" s="13">
        <v>2015</v>
      </c>
      <c r="B220" s="14" t="s">
        <v>11</v>
      </c>
      <c r="C220" s="14">
        <v>232203</v>
      </c>
      <c r="D220" s="14" t="s">
        <v>202</v>
      </c>
      <c r="E220" s="14" t="s">
        <v>216</v>
      </c>
      <c r="F220" s="15">
        <v>42280341</v>
      </c>
      <c r="G220" s="15">
        <v>39628771</v>
      </c>
      <c r="H220" s="15">
        <v>10225229</v>
      </c>
      <c r="I220" s="15">
        <v>2915310</v>
      </c>
      <c r="J220" s="15">
        <v>614054</v>
      </c>
      <c r="K220" s="15">
        <v>6695865</v>
      </c>
      <c r="L220" s="15">
        <v>11107059</v>
      </c>
      <c r="M220" s="15">
        <v>2882180</v>
      </c>
      <c r="N220" s="15">
        <v>513496</v>
      </c>
      <c r="O220" s="15">
        <v>7711383</v>
      </c>
      <c r="P220" s="15">
        <v>1490516</v>
      </c>
      <c r="Q220" s="15">
        <v>7562472</v>
      </c>
      <c r="R220" s="15">
        <v>59026</v>
      </c>
      <c r="S220" s="15" t="s">
        <v>8</v>
      </c>
      <c r="T220" s="15">
        <v>2416857</v>
      </c>
      <c r="U220" s="18">
        <v>1320174</v>
      </c>
    </row>
    <row r="221" spans="1:21">
      <c r="A221" s="13">
        <v>2015</v>
      </c>
      <c r="B221" s="14" t="s">
        <v>11</v>
      </c>
      <c r="C221" s="14">
        <v>232220</v>
      </c>
      <c r="D221" s="14" t="s">
        <v>202</v>
      </c>
      <c r="E221" s="14" t="s">
        <v>217</v>
      </c>
      <c r="F221" s="15">
        <v>23698333</v>
      </c>
      <c r="G221" s="15">
        <v>23526293</v>
      </c>
      <c r="H221" s="15">
        <v>6857612</v>
      </c>
      <c r="I221" s="15">
        <v>5167590</v>
      </c>
      <c r="J221" s="15" t="s">
        <v>8</v>
      </c>
      <c r="K221" s="15">
        <v>1690022</v>
      </c>
      <c r="L221" s="15">
        <v>5278230</v>
      </c>
      <c r="M221" s="15">
        <v>4764072</v>
      </c>
      <c r="N221" s="15" t="s">
        <v>8</v>
      </c>
      <c r="O221" s="15">
        <v>514158</v>
      </c>
      <c r="P221" s="15">
        <v>11002000</v>
      </c>
      <c r="Q221" s="15">
        <v>4198288</v>
      </c>
      <c r="R221" s="15">
        <v>15896</v>
      </c>
      <c r="S221" s="15" t="s">
        <v>8</v>
      </c>
      <c r="T221" s="15" t="s">
        <v>8</v>
      </c>
      <c r="U221" s="18">
        <v>2205199</v>
      </c>
    </row>
    <row r="222" spans="1:21">
      <c r="A222" s="8">
        <v>2015</v>
      </c>
      <c r="B222" s="9" t="s">
        <v>11</v>
      </c>
      <c r="C222" s="9">
        <v>242012</v>
      </c>
      <c r="D222" s="9" t="s">
        <v>218</v>
      </c>
      <c r="E222" s="9" t="s">
        <v>219</v>
      </c>
      <c r="F222" s="10">
        <v>102664305</v>
      </c>
      <c r="G222" s="10">
        <v>94707201</v>
      </c>
      <c r="H222" s="10">
        <v>26069543</v>
      </c>
      <c r="I222" s="10">
        <v>18971339</v>
      </c>
      <c r="J222" s="10">
        <v>1765537</v>
      </c>
      <c r="K222" s="10">
        <v>5332667</v>
      </c>
      <c r="L222" s="10">
        <v>27022718</v>
      </c>
      <c r="M222" s="10">
        <v>20059192</v>
      </c>
      <c r="N222" s="10">
        <v>1224096</v>
      </c>
      <c r="O222" s="10">
        <v>5739430</v>
      </c>
      <c r="P222" s="10">
        <v>8190424</v>
      </c>
      <c r="Q222" s="10">
        <v>16825948</v>
      </c>
      <c r="R222" s="10">
        <v>149469</v>
      </c>
      <c r="S222" s="10" t="s">
        <v>8</v>
      </c>
      <c r="T222" s="10" t="s">
        <v>8</v>
      </c>
      <c r="U222" s="11">
        <v>6543680</v>
      </c>
    </row>
    <row r="223" spans="1:21">
      <c r="A223" s="13">
        <v>2015</v>
      </c>
      <c r="B223" s="14" t="s">
        <v>22</v>
      </c>
      <c r="C223" s="14">
        <v>242021</v>
      </c>
      <c r="D223" s="14" t="s">
        <v>218</v>
      </c>
      <c r="E223" s="14" t="s">
        <v>220</v>
      </c>
      <c r="F223" s="15">
        <v>73904707</v>
      </c>
      <c r="G223" s="15">
        <v>74745966</v>
      </c>
      <c r="H223" s="15">
        <v>27705580</v>
      </c>
      <c r="I223" s="15">
        <v>11042322</v>
      </c>
      <c r="J223" s="15">
        <v>303744</v>
      </c>
      <c r="K223" s="15">
        <v>16359514</v>
      </c>
      <c r="L223" s="15">
        <v>26521665</v>
      </c>
      <c r="M223" s="15">
        <v>10110529</v>
      </c>
      <c r="N223" s="15">
        <v>302576</v>
      </c>
      <c r="O223" s="15">
        <v>16108560</v>
      </c>
      <c r="P223" s="15">
        <v>34321109</v>
      </c>
      <c r="Q223" s="15">
        <v>15957518</v>
      </c>
      <c r="R223" s="15">
        <v>18493</v>
      </c>
      <c r="S223" s="15" t="s">
        <v>8</v>
      </c>
      <c r="T223" s="15">
        <v>988605</v>
      </c>
      <c r="U223" s="18">
        <v>6854498</v>
      </c>
    </row>
    <row r="224" spans="1:21">
      <c r="A224" s="13">
        <v>2015</v>
      </c>
      <c r="B224" s="14" t="s">
        <v>11</v>
      </c>
      <c r="C224" s="14">
        <v>242039</v>
      </c>
      <c r="D224" s="14" t="s">
        <v>218</v>
      </c>
      <c r="E224" s="14" t="s">
        <v>221</v>
      </c>
      <c r="F224" s="15">
        <v>51411022</v>
      </c>
      <c r="G224" s="15">
        <v>49489576</v>
      </c>
      <c r="H224" s="15">
        <v>20619431</v>
      </c>
      <c r="I224" s="15">
        <v>13321827</v>
      </c>
      <c r="J224" s="15">
        <v>1162046</v>
      </c>
      <c r="K224" s="15">
        <v>6135558</v>
      </c>
      <c r="L224" s="15">
        <v>19422842</v>
      </c>
      <c r="M224" s="15">
        <v>12213790</v>
      </c>
      <c r="N224" s="15">
        <v>1161155</v>
      </c>
      <c r="O224" s="15">
        <v>6047897</v>
      </c>
      <c r="P224" s="15">
        <v>3607019</v>
      </c>
      <c r="Q224" s="15">
        <v>7430388</v>
      </c>
      <c r="R224" s="15">
        <v>88508</v>
      </c>
      <c r="S224" s="15" t="s">
        <v>8</v>
      </c>
      <c r="T224" s="15">
        <v>1214728</v>
      </c>
      <c r="U224" s="18">
        <v>1800000</v>
      </c>
    </row>
    <row r="225" spans="1:21">
      <c r="A225" s="13">
        <v>2015</v>
      </c>
      <c r="B225" s="14" t="s">
        <v>11</v>
      </c>
      <c r="C225" s="14">
        <v>242047</v>
      </c>
      <c r="D225" s="14" t="s">
        <v>218</v>
      </c>
      <c r="E225" s="14" t="s">
        <v>222</v>
      </c>
      <c r="F225" s="15">
        <v>47133477</v>
      </c>
      <c r="G225" s="15">
        <v>49120044</v>
      </c>
      <c r="H225" s="15">
        <v>14216407</v>
      </c>
      <c r="I225" s="15">
        <v>9441933</v>
      </c>
      <c r="J225" s="15">
        <v>148002</v>
      </c>
      <c r="K225" s="15">
        <v>4626472</v>
      </c>
      <c r="L225" s="15">
        <v>13311150</v>
      </c>
      <c r="M225" s="15">
        <v>8494916</v>
      </c>
      <c r="N225" s="15">
        <v>141991</v>
      </c>
      <c r="O225" s="15">
        <v>4674243</v>
      </c>
      <c r="P225" s="15">
        <v>15887226</v>
      </c>
      <c r="Q225" s="15">
        <v>10609736</v>
      </c>
      <c r="R225" s="15">
        <v>77315</v>
      </c>
      <c r="S225" s="15" t="s">
        <v>8</v>
      </c>
      <c r="T225" s="15">
        <v>945483</v>
      </c>
      <c r="U225" s="18">
        <v>2854041</v>
      </c>
    </row>
    <row r="226" spans="1:21">
      <c r="A226" s="13">
        <v>2015</v>
      </c>
      <c r="B226" s="14" t="s">
        <v>11</v>
      </c>
      <c r="C226" s="14">
        <v>242055</v>
      </c>
      <c r="D226" s="14" t="s">
        <v>218</v>
      </c>
      <c r="E226" s="14" t="s">
        <v>223</v>
      </c>
      <c r="F226" s="15">
        <v>55237621</v>
      </c>
      <c r="G226" s="15">
        <v>53847440</v>
      </c>
      <c r="H226" s="15">
        <v>7954017</v>
      </c>
      <c r="I226" s="15">
        <v>3884825</v>
      </c>
      <c r="J226" s="15">
        <v>387670</v>
      </c>
      <c r="K226" s="15">
        <v>3681522</v>
      </c>
      <c r="L226" s="15">
        <v>6871785</v>
      </c>
      <c r="M226" s="15">
        <v>3360418</v>
      </c>
      <c r="N226" s="15">
        <v>55944</v>
      </c>
      <c r="O226" s="15">
        <v>3455423</v>
      </c>
      <c r="P226" s="15">
        <v>31529101</v>
      </c>
      <c r="Q226" s="15">
        <v>5604952</v>
      </c>
      <c r="R226" s="15">
        <v>27132</v>
      </c>
      <c r="S226" s="15" t="s">
        <v>8</v>
      </c>
      <c r="T226" s="15" t="s">
        <v>8</v>
      </c>
      <c r="U226" s="18">
        <v>1926706</v>
      </c>
    </row>
    <row r="227" spans="1:21">
      <c r="A227" s="13">
        <v>2015</v>
      </c>
      <c r="B227" s="14" t="s">
        <v>11</v>
      </c>
      <c r="C227" s="14">
        <v>242071</v>
      </c>
      <c r="D227" s="14" t="s">
        <v>218</v>
      </c>
      <c r="E227" s="14" t="s">
        <v>224</v>
      </c>
      <c r="F227" s="15">
        <v>45445171</v>
      </c>
      <c r="G227" s="15">
        <v>46165640</v>
      </c>
      <c r="H227" s="15">
        <v>11027866</v>
      </c>
      <c r="I227" s="15">
        <v>6885259</v>
      </c>
      <c r="J227" s="15">
        <v>2902196</v>
      </c>
      <c r="K227" s="15">
        <v>1240411</v>
      </c>
      <c r="L227" s="15">
        <v>12336450</v>
      </c>
      <c r="M227" s="15">
        <v>7675218</v>
      </c>
      <c r="N227" s="15">
        <v>3396219</v>
      </c>
      <c r="O227" s="15">
        <v>1265013</v>
      </c>
      <c r="P227" s="15">
        <v>34748259</v>
      </c>
      <c r="Q227" s="15">
        <v>8518910</v>
      </c>
      <c r="R227" s="15">
        <v>28252</v>
      </c>
      <c r="S227" s="15" t="s">
        <v>8</v>
      </c>
      <c r="T227" s="15" t="s">
        <v>8</v>
      </c>
      <c r="U227" s="18">
        <v>3462072</v>
      </c>
    </row>
    <row r="228" spans="1:21">
      <c r="A228" s="8">
        <v>2015</v>
      </c>
      <c r="B228" s="9" t="s">
        <v>9</v>
      </c>
      <c r="C228" s="9">
        <v>252018</v>
      </c>
      <c r="D228" s="9" t="s">
        <v>225</v>
      </c>
      <c r="E228" s="9" t="s">
        <v>226</v>
      </c>
      <c r="F228" s="10">
        <v>116121640</v>
      </c>
      <c r="G228" s="10">
        <v>114516814</v>
      </c>
      <c r="H228" s="10">
        <v>15591219</v>
      </c>
      <c r="I228" s="10">
        <v>5701062</v>
      </c>
      <c r="J228" s="10">
        <v>653245</v>
      </c>
      <c r="K228" s="10">
        <v>9236912</v>
      </c>
      <c r="L228" s="10">
        <v>15522801</v>
      </c>
      <c r="M228" s="10">
        <v>5324368</v>
      </c>
      <c r="N228" s="10">
        <v>604957</v>
      </c>
      <c r="O228" s="10">
        <v>9593476</v>
      </c>
      <c r="P228" s="10">
        <v>13893897</v>
      </c>
      <c r="Q228" s="10">
        <v>17717535</v>
      </c>
      <c r="R228" s="10">
        <v>304731</v>
      </c>
      <c r="S228" s="10" t="s">
        <v>8</v>
      </c>
      <c r="T228" s="10">
        <v>2023892</v>
      </c>
      <c r="U228" s="11">
        <v>4934892</v>
      </c>
    </row>
    <row r="229" spans="1:21">
      <c r="A229" s="13">
        <v>2015</v>
      </c>
      <c r="B229" s="14" t="s">
        <v>11</v>
      </c>
      <c r="C229" s="14">
        <v>252026</v>
      </c>
      <c r="D229" s="14" t="s">
        <v>225</v>
      </c>
      <c r="E229" s="14" t="s">
        <v>227</v>
      </c>
      <c r="F229" s="15">
        <v>36573672</v>
      </c>
      <c r="G229" s="15">
        <v>37083490</v>
      </c>
      <c r="H229" s="15">
        <v>9978156</v>
      </c>
      <c r="I229" s="15">
        <v>4986953</v>
      </c>
      <c r="J229" s="15">
        <v>154694</v>
      </c>
      <c r="K229" s="15">
        <v>4836509</v>
      </c>
      <c r="L229" s="15">
        <v>9172361</v>
      </c>
      <c r="M229" s="15">
        <v>4984295</v>
      </c>
      <c r="N229" s="15">
        <v>154652</v>
      </c>
      <c r="O229" s="15">
        <v>4033414</v>
      </c>
      <c r="P229" s="15">
        <v>8170705</v>
      </c>
      <c r="Q229" s="15">
        <v>7057293</v>
      </c>
      <c r="R229" s="15">
        <v>21187</v>
      </c>
      <c r="S229" s="15" t="s">
        <v>8</v>
      </c>
      <c r="T229" s="15">
        <v>1196783</v>
      </c>
      <c r="U229" s="18">
        <v>2509731</v>
      </c>
    </row>
    <row r="230" spans="1:21">
      <c r="A230" s="13">
        <v>2015</v>
      </c>
      <c r="B230" s="14" t="s">
        <v>11</v>
      </c>
      <c r="C230" s="14">
        <v>252034</v>
      </c>
      <c r="D230" s="14" t="s">
        <v>225</v>
      </c>
      <c r="E230" s="14" t="s">
        <v>228</v>
      </c>
      <c r="F230" s="15">
        <v>49890256</v>
      </c>
      <c r="G230" s="15">
        <v>50571688</v>
      </c>
      <c r="H230" s="15">
        <v>35562566</v>
      </c>
      <c r="I230" s="15">
        <v>5846458</v>
      </c>
      <c r="J230" s="15">
        <v>12214906</v>
      </c>
      <c r="K230" s="15">
        <v>17501202</v>
      </c>
      <c r="L230" s="15">
        <v>31809823</v>
      </c>
      <c r="M230" s="15">
        <v>5836436</v>
      </c>
      <c r="N230" s="15">
        <v>12134000</v>
      </c>
      <c r="O230" s="15">
        <v>13839387</v>
      </c>
      <c r="P230" s="15">
        <v>2412318</v>
      </c>
      <c r="Q230" s="15">
        <v>8107430</v>
      </c>
      <c r="R230" s="15">
        <v>129515</v>
      </c>
      <c r="S230" s="15" t="s">
        <v>8</v>
      </c>
      <c r="T230" s="15">
        <v>1549545</v>
      </c>
      <c r="U230" s="18">
        <v>2328342</v>
      </c>
    </row>
    <row r="231" spans="1:21">
      <c r="A231" s="13">
        <v>2015</v>
      </c>
      <c r="B231" s="14" t="s">
        <v>11</v>
      </c>
      <c r="C231" s="14">
        <v>252069</v>
      </c>
      <c r="D231" s="14" t="s">
        <v>225</v>
      </c>
      <c r="E231" s="14" t="s">
        <v>229</v>
      </c>
      <c r="F231" s="15">
        <v>38528073</v>
      </c>
      <c r="G231" s="15">
        <v>37453390</v>
      </c>
      <c r="H231" s="15">
        <v>15938812</v>
      </c>
      <c r="I231" s="15">
        <v>4871195</v>
      </c>
      <c r="J231" s="15">
        <v>2921985</v>
      </c>
      <c r="K231" s="15">
        <v>8145632</v>
      </c>
      <c r="L231" s="15">
        <v>16300224</v>
      </c>
      <c r="M231" s="15">
        <v>5051528</v>
      </c>
      <c r="N231" s="15">
        <v>3117820</v>
      </c>
      <c r="O231" s="15">
        <v>8130876</v>
      </c>
      <c r="P231" s="15">
        <v>12939500</v>
      </c>
      <c r="Q231" s="15">
        <v>4908515</v>
      </c>
      <c r="R231" s="15">
        <v>47465</v>
      </c>
      <c r="S231" s="15" t="s">
        <v>8</v>
      </c>
      <c r="T231" s="15" t="s">
        <v>8</v>
      </c>
      <c r="U231" s="18">
        <v>1585201</v>
      </c>
    </row>
    <row r="232" spans="1:21">
      <c r="A232" s="13">
        <v>2015</v>
      </c>
      <c r="B232" s="14" t="s">
        <v>11</v>
      </c>
      <c r="C232" s="14">
        <v>252131</v>
      </c>
      <c r="D232" s="14" t="s">
        <v>225</v>
      </c>
      <c r="E232" s="14" t="s">
        <v>230</v>
      </c>
      <c r="F232" s="15">
        <v>58394155</v>
      </c>
      <c r="G232" s="15">
        <v>57876268</v>
      </c>
      <c r="H232" s="15">
        <v>26975733</v>
      </c>
      <c r="I232" s="15">
        <v>6325061</v>
      </c>
      <c r="J232" s="15">
        <v>6647081</v>
      </c>
      <c r="K232" s="15">
        <v>14003591</v>
      </c>
      <c r="L232" s="15">
        <v>25011914</v>
      </c>
      <c r="M232" s="15">
        <v>5414190</v>
      </c>
      <c r="N232" s="15">
        <v>5882405</v>
      </c>
      <c r="O232" s="15">
        <v>13715319</v>
      </c>
      <c r="P232" s="15">
        <v>13663811</v>
      </c>
      <c r="Q232" s="15">
        <v>5935927</v>
      </c>
      <c r="R232" s="15">
        <v>46067</v>
      </c>
      <c r="S232" s="15" t="s">
        <v>8</v>
      </c>
      <c r="T232" s="15">
        <v>239000</v>
      </c>
      <c r="U232" s="18">
        <v>1840000</v>
      </c>
    </row>
    <row r="233" spans="1:21">
      <c r="A233" s="8">
        <v>2015</v>
      </c>
      <c r="B233" s="9" t="s">
        <v>5</v>
      </c>
      <c r="C233" s="9">
        <v>261009</v>
      </c>
      <c r="D233" s="9" t="s">
        <v>231</v>
      </c>
      <c r="E233" s="9" t="s">
        <v>232</v>
      </c>
      <c r="F233" s="10">
        <v>1300992855</v>
      </c>
      <c r="G233" s="10">
        <v>1283784665</v>
      </c>
      <c r="H233" s="10">
        <v>40723081</v>
      </c>
      <c r="I233" s="10">
        <v>1374314</v>
      </c>
      <c r="J233" s="10" t="s">
        <v>8</v>
      </c>
      <c r="K233" s="10">
        <v>39348767</v>
      </c>
      <c r="L233" s="10">
        <v>37597806</v>
      </c>
      <c r="M233" s="10">
        <v>499832</v>
      </c>
      <c r="N233" s="10" t="s">
        <v>8</v>
      </c>
      <c r="O233" s="10">
        <v>37097974</v>
      </c>
      <c r="P233" s="10">
        <v>152530219</v>
      </c>
      <c r="Q233" s="10">
        <v>94776347</v>
      </c>
      <c r="R233" s="10">
        <v>1100314</v>
      </c>
      <c r="S233" s="10">
        <v>13761681</v>
      </c>
      <c r="T233" s="10" t="s">
        <v>8</v>
      </c>
      <c r="U233" s="11">
        <v>23261021</v>
      </c>
    </row>
    <row r="234" spans="1:21">
      <c r="A234" s="13">
        <v>2015</v>
      </c>
      <c r="B234" s="14" t="s">
        <v>11</v>
      </c>
      <c r="C234" s="14">
        <v>262048</v>
      </c>
      <c r="D234" s="14" t="s">
        <v>231</v>
      </c>
      <c r="E234" s="14" t="s">
        <v>233</v>
      </c>
      <c r="F234" s="15">
        <v>45000162</v>
      </c>
      <c r="G234" s="15">
        <v>45711664</v>
      </c>
      <c r="H234" s="15">
        <v>8014644</v>
      </c>
      <c r="I234" s="15">
        <v>2779287</v>
      </c>
      <c r="J234" s="15">
        <v>1972584</v>
      </c>
      <c r="K234" s="15">
        <v>3262773</v>
      </c>
      <c r="L234" s="15">
        <v>8059639</v>
      </c>
      <c r="M234" s="15">
        <v>2618454</v>
      </c>
      <c r="N234" s="15">
        <v>2030177</v>
      </c>
      <c r="O234" s="15">
        <v>3411008</v>
      </c>
      <c r="P234" s="15">
        <v>3361186</v>
      </c>
      <c r="Q234" s="15">
        <v>7572784</v>
      </c>
      <c r="R234" s="15">
        <v>161667</v>
      </c>
      <c r="S234" s="15" t="s">
        <v>8</v>
      </c>
      <c r="T234" s="15" t="s">
        <v>8</v>
      </c>
      <c r="U234" s="18">
        <v>1944277</v>
      </c>
    </row>
    <row r="235" spans="1:21">
      <c r="A235" s="8">
        <v>2015</v>
      </c>
      <c r="B235" s="9" t="s">
        <v>5</v>
      </c>
      <c r="C235" s="9">
        <v>271004</v>
      </c>
      <c r="D235" s="9" t="s">
        <v>234</v>
      </c>
      <c r="E235" s="9" t="s">
        <v>235</v>
      </c>
      <c r="F235" s="10">
        <v>2327170042</v>
      </c>
      <c r="G235" s="10">
        <v>2467042319</v>
      </c>
      <c r="H235" s="10">
        <v>204998169</v>
      </c>
      <c r="I235" s="10">
        <v>167945395</v>
      </c>
      <c r="J235" s="10" t="s">
        <v>8</v>
      </c>
      <c r="K235" s="10">
        <v>37052774</v>
      </c>
      <c r="L235" s="10">
        <v>203651637</v>
      </c>
      <c r="M235" s="10">
        <v>161797296</v>
      </c>
      <c r="N235" s="10">
        <v>3700000</v>
      </c>
      <c r="O235" s="10">
        <v>38154341</v>
      </c>
      <c r="P235" s="10">
        <v>207335793</v>
      </c>
      <c r="Q235" s="10">
        <v>201782909</v>
      </c>
      <c r="R235" s="10">
        <v>8306366</v>
      </c>
      <c r="S235" s="10">
        <v>5444263</v>
      </c>
      <c r="T235" s="10" t="s">
        <v>8</v>
      </c>
      <c r="U235" s="11">
        <v>31008688</v>
      </c>
    </row>
    <row r="236" spans="1:21">
      <c r="A236" s="13">
        <v>2015</v>
      </c>
      <c r="B236" s="14" t="s">
        <v>5</v>
      </c>
      <c r="C236" s="14">
        <v>271403</v>
      </c>
      <c r="D236" s="14" t="s">
        <v>234</v>
      </c>
      <c r="E236" s="14" t="s">
        <v>236</v>
      </c>
      <c r="F236" s="15">
        <v>395079176</v>
      </c>
      <c r="G236" s="15">
        <v>385678396</v>
      </c>
      <c r="H236" s="15">
        <v>46507379</v>
      </c>
      <c r="I236" s="15">
        <v>1813000</v>
      </c>
      <c r="J236" s="15">
        <v>4960240</v>
      </c>
      <c r="K236" s="15">
        <v>39734139</v>
      </c>
      <c r="L236" s="15">
        <v>39353809</v>
      </c>
      <c r="M236" s="15">
        <v>1809000</v>
      </c>
      <c r="N236" s="15">
        <v>4240659</v>
      </c>
      <c r="O236" s="15">
        <v>33304150</v>
      </c>
      <c r="P236" s="15">
        <v>72054577</v>
      </c>
      <c r="Q236" s="15">
        <v>38956606</v>
      </c>
      <c r="R236" s="15">
        <v>132753</v>
      </c>
      <c r="S236" s="15" t="s">
        <v>8</v>
      </c>
      <c r="T236" s="15" t="s">
        <v>8</v>
      </c>
      <c r="U236" s="18">
        <v>8702034</v>
      </c>
    </row>
    <row r="237" spans="1:21">
      <c r="A237" s="13">
        <v>2015</v>
      </c>
      <c r="B237" s="14" t="s">
        <v>22</v>
      </c>
      <c r="C237" s="14">
        <v>272027</v>
      </c>
      <c r="D237" s="14" t="s">
        <v>234</v>
      </c>
      <c r="E237" s="14" t="s">
        <v>237</v>
      </c>
      <c r="F237" s="15">
        <v>74855876</v>
      </c>
      <c r="G237" s="15">
        <v>77187228</v>
      </c>
      <c r="H237" s="15">
        <v>6921888</v>
      </c>
      <c r="I237" s="15">
        <v>3147872</v>
      </c>
      <c r="J237" s="15">
        <v>739920</v>
      </c>
      <c r="K237" s="15">
        <v>3034096</v>
      </c>
      <c r="L237" s="15">
        <v>6379084</v>
      </c>
      <c r="M237" s="15">
        <v>2837778</v>
      </c>
      <c r="N237" s="15">
        <v>679373</v>
      </c>
      <c r="O237" s="15">
        <v>2861933</v>
      </c>
      <c r="P237" s="15">
        <v>9181103</v>
      </c>
      <c r="Q237" s="15">
        <v>11498590</v>
      </c>
      <c r="R237" s="15">
        <v>131715</v>
      </c>
      <c r="S237" s="15" t="s">
        <v>8</v>
      </c>
      <c r="T237" s="15">
        <v>1400000</v>
      </c>
      <c r="U237" s="18">
        <v>2868036</v>
      </c>
    </row>
    <row r="238" spans="1:21">
      <c r="A238" s="13">
        <v>2015</v>
      </c>
      <c r="B238" s="14" t="s">
        <v>9</v>
      </c>
      <c r="C238" s="14">
        <v>272035</v>
      </c>
      <c r="D238" s="14" t="s">
        <v>234</v>
      </c>
      <c r="E238" s="14" t="s">
        <v>238</v>
      </c>
      <c r="F238" s="15">
        <v>89377547</v>
      </c>
      <c r="G238" s="15">
        <v>91646652</v>
      </c>
      <c r="H238" s="15">
        <v>12993734</v>
      </c>
      <c r="I238" s="15">
        <v>4273680</v>
      </c>
      <c r="J238" s="15">
        <v>2671940</v>
      </c>
      <c r="K238" s="15">
        <v>6048114</v>
      </c>
      <c r="L238" s="15">
        <v>15909544</v>
      </c>
      <c r="M238" s="15">
        <v>3057657</v>
      </c>
      <c r="N238" s="15">
        <v>3582306</v>
      </c>
      <c r="O238" s="15">
        <v>9269581</v>
      </c>
      <c r="P238" s="15">
        <v>8946707</v>
      </c>
      <c r="Q238" s="15">
        <v>19049494</v>
      </c>
      <c r="R238" s="15">
        <v>236647</v>
      </c>
      <c r="S238" s="15" t="s">
        <v>8</v>
      </c>
      <c r="T238" s="15">
        <v>2129160</v>
      </c>
      <c r="U238" s="18">
        <v>2828097</v>
      </c>
    </row>
    <row r="239" spans="1:21">
      <c r="A239" s="13">
        <v>2015</v>
      </c>
      <c r="B239" s="14" t="s">
        <v>11</v>
      </c>
      <c r="C239" s="14">
        <v>272043</v>
      </c>
      <c r="D239" s="14" t="s">
        <v>234</v>
      </c>
      <c r="E239" s="14" t="s">
        <v>239</v>
      </c>
      <c r="F239" s="15">
        <v>34560652</v>
      </c>
      <c r="G239" s="15">
        <v>35133250</v>
      </c>
      <c r="H239" s="15">
        <v>6064339</v>
      </c>
      <c r="I239" s="15">
        <v>4434008</v>
      </c>
      <c r="J239" s="15" t="s">
        <v>8</v>
      </c>
      <c r="K239" s="15">
        <v>1630331</v>
      </c>
      <c r="L239" s="15">
        <v>6236560</v>
      </c>
      <c r="M239" s="15">
        <v>4508745</v>
      </c>
      <c r="N239" s="15" t="s">
        <v>8</v>
      </c>
      <c r="O239" s="15">
        <v>1727815</v>
      </c>
      <c r="P239" s="15">
        <v>1150564</v>
      </c>
      <c r="Q239" s="15">
        <v>5436531</v>
      </c>
      <c r="R239" s="15">
        <v>2892</v>
      </c>
      <c r="S239" s="15" t="s">
        <v>8</v>
      </c>
      <c r="T239" s="15">
        <v>1130000</v>
      </c>
      <c r="U239" s="18">
        <v>747817</v>
      </c>
    </row>
    <row r="240" spans="1:21">
      <c r="A240" s="13">
        <v>2015</v>
      </c>
      <c r="B240" s="14" t="s">
        <v>22</v>
      </c>
      <c r="C240" s="14">
        <v>272051</v>
      </c>
      <c r="D240" s="14" t="s">
        <v>234</v>
      </c>
      <c r="E240" s="14" t="s">
        <v>240</v>
      </c>
      <c r="F240" s="15">
        <v>45593417</v>
      </c>
      <c r="G240" s="15">
        <v>46093467</v>
      </c>
      <c r="H240" s="15">
        <v>26862891</v>
      </c>
      <c r="I240" s="15">
        <v>10543986</v>
      </c>
      <c r="J240" s="15" t="s">
        <v>8</v>
      </c>
      <c r="K240" s="15">
        <v>16318905</v>
      </c>
      <c r="L240" s="15">
        <v>26014890</v>
      </c>
      <c r="M240" s="15">
        <v>10188298</v>
      </c>
      <c r="N240" s="15" t="s">
        <v>8</v>
      </c>
      <c r="O240" s="15">
        <v>15826592</v>
      </c>
      <c r="P240" s="15">
        <v>39159624</v>
      </c>
      <c r="Q240" s="15">
        <v>15158585</v>
      </c>
      <c r="R240" s="15">
        <v>55229</v>
      </c>
      <c r="S240" s="15" t="s">
        <v>8</v>
      </c>
      <c r="T240" s="15" t="s">
        <v>8</v>
      </c>
      <c r="U240" s="18">
        <v>3550013</v>
      </c>
    </row>
    <row r="241" spans="1:21">
      <c r="A241" s="13">
        <v>2015</v>
      </c>
      <c r="B241" s="14" t="s">
        <v>9</v>
      </c>
      <c r="C241" s="14">
        <v>272078</v>
      </c>
      <c r="D241" s="14" t="s">
        <v>234</v>
      </c>
      <c r="E241" s="14" t="s">
        <v>241</v>
      </c>
      <c r="F241" s="15">
        <v>51773901</v>
      </c>
      <c r="G241" s="15">
        <v>50488273</v>
      </c>
      <c r="H241" s="15">
        <v>38988621</v>
      </c>
      <c r="I241" s="15">
        <v>15251295</v>
      </c>
      <c r="J241" s="15">
        <v>2524423</v>
      </c>
      <c r="K241" s="15">
        <v>21212903</v>
      </c>
      <c r="L241" s="15">
        <v>38656026</v>
      </c>
      <c r="M241" s="15">
        <v>14977127</v>
      </c>
      <c r="N241" s="15">
        <v>2521438</v>
      </c>
      <c r="O241" s="15">
        <v>21157461</v>
      </c>
      <c r="P241" s="15">
        <v>24302682</v>
      </c>
      <c r="Q241" s="15">
        <v>16735528</v>
      </c>
      <c r="R241" s="15">
        <v>58353</v>
      </c>
      <c r="S241" s="15">
        <v>896386</v>
      </c>
      <c r="T241" s="15" t="s">
        <v>8</v>
      </c>
      <c r="U241" s="18">
        <v>4160000</v>
      </c>
    </row>
    <row r="242" spans="1:21">
      <c r="A242" s="13">
        <v>2015</v>
      </c>
      <c r="B242" s="14" t="s">
        <v>11</v>
      </c>
      <c r="C242" s="14">
        <v>272094</v>
      </c>
      <c r="D242" s="14" t="s">
        <v>234</v>
      </c>
      <c r="E242" s="14" t="s">
        <v>242</v>
      </c>
      <c r="F242" s="15">
        <v>61343321</v>
      </c>
      <c r="G242" s="15">
        <v>58834979</v>
      </c>
      <c r="H242" s="15">
        <v>5340005</v>
      </c>
      <c r="I242" s="15">
        <v>1749718</v>
      </c>
      <c r="J242" s="15">
        <v>1180445</v>
      </c>
      <c r="K242" s="15">
        <v>2409842</v>
      </c>
      <c r="L242" s="15">
        <v>5099932</v>
      </c>
      <c r="M242" s="15">
        <v>1150496</v>
      </c>
      <c r="N242" s="15">
        <v>1444586</v>
      </c>
      <c r="O242" s="15">
        <v>2504850</v>
      </c>
      <c r="P242" s="15">
        <v>7030824</v>
      </c>
      <c r="Q242" s="15">
        <v>7632430</v>
      </c>
      <c r="R242" s="15">
        <v>28483</v>
      </c>
      <c r="S242" s="15" t="s">
        <v>8</v>
      </c>
      <c r="T242" s="15" t="s">
        <v>8</v>
      </c>
      <c r="U242" s="18">
        <v>1415000</v>
      </c>
    </row>
    <row r="243" spans="1:21">
      <c r="A243" s="13">
        <v>2015</v>
      </c>
      <c r="B243" s="14" t="s">
        <v>9</v>
      </c>
      <c r="C243" s="14">
        <v>272108</v>
      </c>
      <c r="D243" s="14" t="s">
        <v>234</v>
      </c>
      <c r="E243" s="14" t="s">
        <v>243</v>
      </c>
      <c r="F243" s="15">
        <v>99253382</v>
      </c>
      <c r="G243" s="15">
        <v>96903574</v>
      </c>
      <c r="H243" s="15">
        <v>29713693</v>
      </c>
      <c r="I243" s="15">
        <v>9730600</v>
      </c>
      <c r="J243" s="15">
        <v>5343594</v>
      </c>
      <c r="K243" s="15">
        <v>14639499</v>
      </c>
      <c r="L243" s="15">
        <v>29726359</v>
      </c>
      <c r="M243" s="15">
        <v>9076691</v>
      </c>
      <c r="N243" s="15">
        <v>6346305</v>
      </c>
      <c r="O243" s="15">
        <v>14303363</v>
      </c>
      <c r="P243" s="15">
        <v>28027738</v>
      </c>
      <c r="Q243" s="15">
        <v>20848623</v>
      </c>
      <c r="R243" s="15">
        <v>202833</v>
      </c>
      <c r="S243" s="15" t="s">
        <v>8</v>
      </c>
      <c r="T243" s="15">
        <v>1720697</v>
      </c>
      <c r="U243" s="18">
        <v>5297826</v>
      </c>
    </row>
    <row r="244" spans="1:21">
      <c r="A244" s="13">
        <v>2015</v>
      </c>
      <c r="B244" s="14" t="s">
        <v>22</v>
      </c>
      <c r="C244" s="14">
        <v>272116</v>
      </c>
      <c r="D244" s="14" t="s">
        <v>234</v>
      </c>
      <c r="E244" s="14" t="s">
        <v>244</v>
      </c>
      <c r="F244" s="15">
        <v>58840848</v>
      </c>
      <c r="G244" s="15">
        <v>58815525</v>
      </c>
      <c r="H244" s="15">
        <v>18288865</v>
      </c>
      <c r="I244" s="15">
        <v>7214220</v>
      </c>
      <c r="J244" s="15" t="s">
        <v>8</v>
      </c>
      <c r="K244" s="15">
        <v>11074645</v>
      </c>
      <c r="L244" s="15">
        <v>16590985</v>
      </c>
      <c r="M244" s="15">
        <v>6285520</v>
      </c>
      <c r="N244" s="15" t="s">
        <v>8</v>
      </c>
      <c r="O244" s="15">
        <v>10305465</v>
      </c>
      <c r="P244" s="15">
        <v>9359330</v>
      </c>
      <c r="Q244" s="15">
        <v>10686853</v>
      </c>
      <c r="R244" s="15">
        <v>52211</v>
      </c>
      <c r="S244" s="15" t="s">
        <v>8</v>
      </c>
      <c r="T244" s="15" t="s">
        <v>8</v>
      </c>
      <c r="U244" s="18">
        <v>2728494</v>
      </c>
    </row>
    <row r="245" spans="1:21">
      <c r="A245" s="13">
        <v>2015</v>
      </c>
      <c r="B245" s="14" t="s">
        <v>22</v>
      </c>
      <c r="C245" s="14">
        <v>272124</v>
      </c>
      <c r="D245" s="14" t="s">
        <v>234</v>
      </c>
      <c r="E245" s="14" t="s">
        <v>245</v>
      </c>
      <c r="F245" s="15">
        <v>95482598</v>
      </c>
      <c r="G245" s="15">
        <v>89340386</v>
      </c>
      <c r="H245" s="15">
        <v>8986726</v>
      </c>
      <c r="I245" s="15">
        <v>6449936</v>
      </c>
      <c r="J245" s="15" t="s">
        <v>8</v>
      </c>
      <c r="K245" s="15">
        <v>2536790</v>
      </c>
      <c r="L245" s="15">
        <v>10097949</v>
      </c>
      <c r="M245" s="15">
        <v>6419345</v>
      </c>
      <c r="N245" s="15" t="s">
        <v>8</v>
      </c>
      <c r="O245" s="15">
        <v>3678604</v>
      </c>
      <c r="P245" s="15">
        <v>8348198</v>
      </c>
      <c r="Q245" s="15">
        <v>17299917</v>
      </c>
      <c r="R245" s="15">
        <v>159531</v>
      </c>
      <c r="S245" s="15" t="s">
        <v>8</v>
      </c>
      <c r="T245" s="15">
        <v>1801063</v>
      </c>
      <c r="U245" s="18">
        <v>5709698</v>
      </c>
    </row>
    <row r="246" spans="1:21">
      <c r="A246" s="13">
        <v>2015</v>
      </c>
      <c r="B246" s="14" t="s">
        <v>11</v>
      </c>
      <c r="C246" s="14">
        <v>272132</v>
      </c>
      <c r="D246" s="14" t="s">
        <v>234</v>
      </c>
      <c r="E246" s="14" t="s">
        <v>246</v>
      </c>
      <c r="F246" s="15">
        <v>76675444</v>
      </c>
      <c r="G246" s="15">
        <v>79627287</v>
      </c>
      <c r="H246" s="15">
        <v>17892187</v>
      </c>
      <c r="I246" s="15">
        <v>1322153</v>
      </c>
      <c r="J246" s="15">
        <v>13293751</v>
      </c>
      <c r="K246" s="15">
        <v>3276283</v>
      </c>
      <c r="L246" s="15">
        <v>4460521</v>
      </c>
      <c r="M246" s="15">
        <v>1314783</v>
      </c>
      <c r="N246" s="15">
        <v>149949</v>
      </c>
      <c r="O246" s="15">
        <v>2995789</v>
      </c>
      <c r="P246" s="15">
        <v>24064047</v>
      </c>
      <c r="Q246" s="15">
        <v>5112030</v>
      </c>
      <c r="R246" s="15">
        <v>1500</v>
      </c>
      <c r="S246" s="15" t="s">
        <v>8</v>
      </c>
      <c r="T246" s="15" t="s">
        <v>8</v>
      </c>
      <c r="U246" s="18">
        <v>1467027</v>
      </c>
    </row>
    <row r="247" spans="1:21">
      <c r="A247" s="13">
        <v>2015</v>
      </c>
      <c r="B247" s="14" t="s">
        <v>11</v>
      </c>
      <c r="C247" s="14">
        <v>272141</v>
      </c>
      <c r="D247" s="14" t="s">
        <v>234</v>
      </c>
      <c r="E247" s="14" t="s">
        <v>247</v>
      </c>
      <c r="F247" s="15">
        <v>26717715</v>
      </c>
      <c r="G247" s="15">
        <v>26437072</v>
      </c>
      <c r="H247" s="15">
        <v>10853396</v>
      </c>
      <c r="I247" s="15">
        <v>3795642</v>
      </c>
      <c r="J247" s="15" t="s">
        <v>8</v>
      </c>
      <c r="K247" s="15">
        <v>7057754</v>
      </c>
      <c r="L247" s="15">
        <v>9945350</v>
      </c>
      <c r="M247" s="15">
        <v>3761713</v>
      </c>
      <c r="N247" s="15" t="s">
        <v>8</v>
      </c>
      <c r="O247" s="15">
        <v>6183637</v>
      </c>
      <c r="P247" s="15">
        <v>5104268</v>
      </c>
      <c r="Q247" s="15">
        <v>5422743</v>
      </c>
      <c r="R247" s="15">
        <v>13244</v>
      </c>
      <c r="S247" s="15" t="s">
        <v>8</v>
      </c>
      <c r="T247" s="15" t="s">
        <v>8</v>
      </c>
      <c r="U247" s="18">
        <v>1339897</v>
      </c>
    </row>
    <row r="248" spans="1:21">
      <c r="A248" s="13">
        <v>2015</v>
      </c>
      <c r="B248" s="14" t="s">
        <v>22</v>
      </c>
      <c r="C248" s="14">
        <v>272159</v>
      </c>
      <c r="D248" s="14" t="s">
        <v>234</v>
      </c>
      <c r="E248" s="14" t="s">
        <v>248</v>
      </c>
      <c r="F248" s="15">
        <v>61142990</v>
      </c>
      <c r="G248" s="15">
        <v>63321804</v>
      </c>
      <c r="H248" s="15">
        <v>12360369</v>
      </c>
      <c r="I248" s="15">
        <v>4645620</v>
      </c>
      <c r="J248" s="15">
        <v>1644817</v>
      </c>
      <c r="K248" s="15">
        <v>6069932</v>
      </c>
      <c r="L248" s="15">
        <v>10556125</v>
      </c>
      <c r="M248" s="15">
        <v>3740582</v>
      </c>
      <c r="N248" s="15">
        <v>894441</v>
      </c>
      <c r="O248" s="15">
        <v>5921102</v>
      </c>
      <c r="P248" s="15">
        <v>4447509</v>
      </c>
      <c r="Q248" s="15">
        <v>10487865</v>
      </c>
      <c r="R248" s="15">
        <v>20935</v>
      </c>
      <c r="S248" s="15" t="s">
        <v>8</v>
      </c>
      <c r="T248" s="15" t="s">
        <v>8</v>
      </c>
      <c r="U248" s="18">
        <v>2127828</v>
      </c>
    </row>
    <row r="249" spans="1:21">
      <c r="A249" s="13">
        <v>2015</v>
      </c>
      <c r="B249" s="14" t="s">
        <v>11</v>
      </c>
      <c r="C249" s="14">
        <v>272167</v>
      </c>
      <c r="D249" s="14" t="s">
        <v>234</v>
      </c>
      <c r="E249" s="14" t="s">
        <v>249</v>
      </c>
      <c r="F249" s="15">
        <v>32599537</v>
      </c>
      <c r="G249" s="15">
        <v>32741036</v>
      </c>
      <c r="H249" s="15">
        <v>7622462</v>
      </c>
      <c r="I249" s="15">
        <v>3935331</v>
      </c>
      <c r="J249" s="15">
        <v>410229</v>
      </c>
      <c r="K249" s="15">
        <v>3276902</v>
      </c>
      <c r="L249" s="15">
        <v>7440937</v>
      </c>
      <c r="M249" s="15">
        <v>4037840</v>
      </c>
      <c r="N249" s="15">
        <v>416500</v>
      </c>
      <c r="O249" s="15">
        <v>2986597</v>
      </c>
      <c r="P249" s="15">
        <v>4576990</v>
      </c>
      <c r="Q249" s="15">
        <v>5132297</v>
      </c>
      <c r="R249" s="15">
        <v>146814</v>
      </c>
      <c r="S249" s="15" t="s">
        <v>8</v>
      </c>
      <c r="T249" s="15" t="s">
        <v>8</v>
      </c>
      <c r="U249" s="18">
        <v>1152910</v>
      </c>
    </row>
    <row r="250" spans="1:21">
      <c r="A250" s="13">
        <v>2015</v>
      </c>
      <c r="B250" s="14" t="s">
        <v>11</v>
      </c>
      <c r="C250" s="14">
        <v>272175</v>
      </c>
      <c r="D250" s="14" t="s">
        <v>234</v>
      </c>
      <c r="E250" s="14" t="s">
        <v>250</v>
      </c>
      <c r="F250" s="15">
        <v>41061012</v>
      </c>
      <c r="G250" s="15">
        <v>41247626</v>
      </c>
      <c r="H250" s="15">
        <v>2384986</v>
      </c>
      <c r="I250" s="15">
        <v>1377862</v>
      </c>
      <c r="J250" s="15">
        <v>21259</v>
      </c>
      <c r="K250" s="15">
        <v>985865</v>
      </c>
      <c r="L250" s="15">
        <v>2349991</v>
      </c>
      <c r="M250" s="15">
        <v>1366368</v>
      </c>
      <c r="N250" s="15">
        <v>21254</v>
      </c>
      <c r="O250" s="15">
        <v>962369</v>
      </c>
      <c r="P250" s="15">
        <v>1695391</v>
      </c>
      <c r="Q250" s="15">
        <v>7077927</v>
      </c>
      <c r="R250" s="15">
        <v>9396</v>
      </c>
      <c r="S250" s="15" t="s">
        <v>8</v>
      </c>
      <c r="T250" s="15" t="s">
        <v>8</v>
      </c>
      <c r="U250" s="18">
        <v>2400000</v>
      </c>
    </row>
    <row r="251" spans="1:21">
      <c r="A251" s="13">
        <v>2015</v>
      </c>
      <c r="B251" s="14" t="s">
        <v>11</v>
      </c>
      <c r="C251" s="14">
        <v>272183</v>
      </c>
      <c r="D251" s="14" t="s">
        <v>234</v>
      </c>
      <c r="E251" s="14" t="s">
        <v>251</v>
      </c>
      <c r="F251" s="15">
        <v>38618670</v>
      </c>
      <c r="G251" s="15">
        <v>39520510</v>
      </c>
      <c r="H251" s="15">
        <v>17104264</v>
      </c>
      <c r="I251" s="15">
        <v>8578709</v>
      </c>
      <c r="J251" s="15">
        <v>1780995</v>
      </c>
      <c r="K251" s="15">
        <v>6744560</v>
      </c>
      <c r="L251" s="15">
        <v>16467185</v>
      </c>
      <c r="M251" s="15">
        <v>8578139</v>
      </c>
      <c r="N251" s="15">
        <v>1600005</v>
      </c>
      <c r="O251" s="15">
        <v>6289041</v>
      </c>
      <c r="P251" s="15">
        <v>4665245</v>
      </c>
      <c r="Q251" s="15">
        <v>6472102</v>
      </c>
      <c r="R251" s="15">
        <v>20000</v>
      </c>
      <c r="S251" s="15" t="s">
        <v>8</v>
      </c>
      <c r="T251" s="15" t="s">
        <v>8</v>
      </c>
      <c r="U251" s="18">
        <v>1933324</v>
      </c>
    </row>
    <row r="252" spans="1:21">
      <c r="A252" s="13">
        <v>2015</v>
      </c>
      <c r="B252" s="14" t="s">
        <v>11</v>
      </c>
      <c r="C252" s="14">
        <v>272191</v>
      </c>
      <c r="D252" s="14" t="s">
        <v>234</v>
      </c>
      <c r="E252" s="14" t="s">
        <v>252</v>
      </c>
      <c r="F252" s="15">
        <v>51080359</v>
      </c>
      <c r="G252" s="15">
        <v>53701061</v>
      </c>
      <c r="H252" s="15">
        <v>8152831</v>
      </c>
      <c r="I252" s="15">
        <v>4848080</v>
      </c>
      <c r="J252" s="15">
        <v>149150</v>
      </c>
      <c r="K252" s="15">
        <v>3155601</v>
      </c>
      <c r="L252" s="15">
        <v>6989463</v>
      </c>
      <c r="M252" s="15">
        <v>3905840</v>
      </c>
      <c r="N252" s="15">
        <v>149080</v>
      </c>
      <c r="O252" s="15">
        <v>2934543</v>
      </c>
      <c r="P252" s="15">
        <v>14117980</v>
      </c>
      <c r="Q252" s="15">
        <v>7056535</v>
      </c>
      <c r="R252" s="15">
        <v>39258</v>
      </c>
      <c r="S252" s="15" t="s">
        <v>8</v>
      </c>
      <c r="T252" s="15">
        <v>1233532</v>
      </c>
      <c r="U252" s="18">
        <v>770933</v>
      </c>
    </row>
    <row r="253" spans="1:21">
      <c r="A253" s="13">
        <v>2015</v>
      </c>
      <c r="B253" s="14" t="s">
        <v>11</v>
      </c>
      <c r="C253" s="14">
        <v>272205</v>
      </c>
      <c r="D253" s="14" t="s">
        <v>234</v>
      </c>
      <c r="E253" s="14" t="s">
        <v>253</v>
      </c>
      <c r="F253" s="15">
        <v>29196144</v>
      </c>
      <c r="G253" s="15">
        <v>28545159</v>
      </c>
      <c r="H253" s="15">
        <v>25605577</v>
      </c>
      <c r="I253" s="15">
        <v>8149180</v>
      </c>
      <c r="J253" s="15">
        <v>1287472</v>
      </c>
      <c r="K253" s="15">
        <v>16168925</v>
      </c>
      <c r="L253" s="15">
        <v>23707070</v>
      </c>
      <c r="M253" s="15">
        <v>7133460</v>
      </c>
      <c r="N253" s="15">
        <v>1285017</v>
      </c>
      <c r="O253" s="15">
        <v>15288593</v>
      </c>
      <c r="P253" s="15">
        <v>10960445</v>
      </c>
      <c r="Q253" s="15">
        <v>5013827</v>
      </c>
      <c r="R253" s="15">
        <v>18810</v>
      </c>
      <c r="S253" s="15" t="s">
        <v>8</v>
      </c>
      <c r="T253" s="15">
        <v>270988</v>
      </c>
      <c r="U253" s="18">
        <v>318977</v>
      </c>
    </row>
    <row r="254" spans="1:21">
      <c r="A254" s="13">
        <v>2015</v>
      </c>
      <c r="B254" s="14" t="s">
        <v>11</v>
      </c>
      <c r="C254" s="14">
        <v>272221</v>
      </c>
      <c r="D254" s="14" t="s">
        <v>234</v>
      </c>
      <c r="E254" s="14" t="s">
        <v>254</v>
      </c>
      <c r="F254" s="15">
        <v>41886533</v>
      </c>
      <c r="G254" s="15">
        <v>42690407</v>
      </c>
      <c r="H254" s="15">
        <v>5027045</v>
      </c>
      <c r="I254" s="15">
        <v>3500010</v>
      </c>
      <c r="J254" s="15">
        <v>72644</v>
      </c>
      <c r="K254" s="15">
        <v>1454391</v>
      </c>
      <c r="L254" s="15">
        <v>4684979</v>
      </c>
      <c r="M254" s="15">
        <v>3345792</v>
      </c>
      <c r="N254" s="15">
        <v>72513</v>
      </c>
      <c r="O254" s="15">
        <v>1266674</v>
      </c>
      <c r="P254" s="15">
        <v>787299</v>
      </c>
      <c r="Q254" s="15">
        <v>5761520</v>
      </c>
      <c r="R254" s="15">
        <v>205683</v>
      </c>
      <c r="S254" s="15" t="s">
        <v>8</v>
      </c>
      <c r="T254" s="15" t="s">
        <v>8</v>
      </c>
      <c r="U254" s="18">
        <v>1484260</v>
      </c>
    </row>
    <row r="255" spans="1:21">
      <c r="A255" s="13">
        <v>2015</v>
      </c>
      <c r="B255" s="14" t="s">
        <v>11</v>
      </c>
      <c r="C255" s="14">
        <v>272230</v>
      </c>
      <c r="D255" s="14" t="s">
        <v>234</v>
      </c>
      <c r="E255" s="14" t="s">
        <v>255</v>
      </c>
      <c r="F255" s="15">
        <v>48482564</v>
      </c>
      <c r="G255" s="15">
        <v>47762046</v>
      </c>
      <c r="H255" s="15">
        <v>7062702</v>
      </c>
      <c r="I255" s="15">
        <v>1943248</v>
      </c>
      <c r="J255" s="15">
        <v>311307</v>
      </c>
      <c r="K255" s="15">
        <v>4808147</v>
      </c>
      <c r="L255" s="15">
        <v>7154477</v>
      </c>
      <c r="M255" s="15">
        <v>1731894</v>
      </c>
      <c r="N255" s="15">
        <v>311043</v>
      </c>
      <c r="O255" s="15">
        <v>5111540</v>
      </c>
      <c r="P255" s="15">
        <v>11825415</v>
      </c>
      <c r="Q255" s="15">
        <v>7199220</v>
      </c>
      <c r="R255" s="15">
        <v>4955</v>
      </c>
      <c r="S255" s="15" t="s">
        <v>8</v>
      </c>
      <c r="T255" s="15" t="s">
        <v>8</v>
      </c>
      <c r="U255" s="18">
        <v>2003248</v>
      </c>
    </row>
    <row r="256" spans="1:21">
      <c r="A256" s="13">
        <v>2015</v>
      </c>
      <c r="B256" s="14" t="s">
        <v>9</v>
      </c>
      <c r="C256" s="14">
        <v>272272</v>
      </c>
      <c r="D256" s="14" t="s">
        <v>234</v>
      </c>
      <c r="E256" s="14" t="s">
        <v>256</v>
      </c>
      <c r="F256" s="15">
        <v>186485770</v>
      </c>
      <c r="G256" s="15">
        <v>176988062</v>
      </c>
      <c r="H256" s="15">
        <v>24048271</v>
      </c>
      <c r="I256" s="15">
        <v>17109568</v>
      </c>
      <c r="J256" s="15">
        <v>3392700</v>
      </c>
      <c r="K256" s="15">
        <v>3546003</v>
      </c>
      <c r="L256" s="15">
        <v>22513560</v>
      </c>
      <c r="M256" s="15">
        <v>16133868</v>
      </c>
      <c r="N256" s="15">
        <v>2669500</v>
      </c>
      <c r="O256" s="15">
        <v>3710192</v>
      </c>
      <c r="P256" s="15">
        <v>11876300</v>
      </c>
      <c r="Q256" s="15">
        <v>30587970</v>
      </c>
      <c r="R256" s="15">
        <v>107066</v>
      </c>
      <c r="S256" s="15" t="s">
        <v>8</v>
      </c>
      <c r="T256" s="15">
        <v>1800000</v>
      </c>
      <c r="U256" s="18">
        <v>9500000</v>
      </c>
    </row>
    <row r="257" spans="1:21">
      <c r="A257" s="8">
        <v>2015</v>
      </c>
      <c r="B257" s="9" t="s">
        <v>5</v>
      </c>
      <c r="C257" s="9">
        <v>281000</v>
      </c>
      <c r="D257" s="9" t="s">
        <v>257</v>
      </c>
      <c r="E257" s="9" t="s">
        <v>258</v>
      </c>
      <c r="F257" s="10">
        <v>1106190029</v>
      </c>
      <c r="G257" s="10">
        <v>1122275231</v>
      </c>
      <c r="H257" s="10">
        <v>62704479</v>
      </c>
      <c r="I257" s="10">
        <v>12865667</v>
      </c>
      <c r="J257" s="10">
        <v>24492787</v>
      </c>
      <c r="K257" s="10">
        <v>25346025</v>
      </c>
      <c r="L257" s="10">
        <v>62352335</v>
      </c>
      <c r="M257" s="10">
        <v>11005942</v>
      </c>
      <c r="N257" s="10">
        <v>25248909</v>
      </c>
      <c r="O257" s="10">
        <v>26097484</v>
      </c>
      <c r="P257" s="10">
        <v>152059214</v>
      </c>
      <c r="Q257" s="10">
        <v>79418671</v>
      </c>
      <c r="R257" s="10">
        <v>1014328</v>
      </c>
      <c r="S257" s="10">
        <v>8533972</v>
      </c>
      <c r="T257" s="10" t="s">
        <v>8</v>
      </c>
      <c r="U257" s="11">
        <v>6966080</v>
      </c>
    </row>
    <row r="258" spans="1:21">
      <c r="A258" s="13">
        <v>2015</v>
      </c>
      <c r="B258" s="14" t="s">
        <v>9</v>
      </c>
      <c r="C258" s="14">
        <v>282014</v>
      </c>
      <c r="D258" s="14" t="s">
        <v>257</v>
      </c>
      <c r="E258" s="14" t="s">
        <v>259</v>
      </c>
      <c r="F258" s="15">
        <v>198294967</v>
      </c>
      <c r="G258" s="15">
        <v>199272765</v>
      </c>
      <c r="H258" s="15">
        <v>52963522</v>
      </c>
      <c r="I258" s="15">
        <v>14227283</v>
      </c>
      <c r="J258" s="15">
        <v>1719706</v>
      </c>
      <c r="K258" s="15">
        <v>37016533</v>
      </c>
      <c r="L258" s="15">
        <v>49677165</v>
      </c>
      <c r="M258" s="15">
        <v>14179889</v>
      </c>
      <c r="N258" s="15">
        <v>1713150</v>
      </c>
      <c r="O258" s="15">
        <v>33784126</v>
      </c>
      <c r="P258" s="15">
        <v>33382873</v>
      </c>
      <c r="Q258" s="15">
        <v>28582425</v>
      </c>
      <c r="R258" s="15">
        <v>722320</v>
      </c>
      <c r="S258" s="15" t="s">
        <v>8</v>
      </c>
      <c r="T258" s="15" t="s">
        <v>8</v>
      </c>
      <c r="U258" s="18">
        <v>11388320</v>
      </c>
    </row>
    <row r="259" spans="1:21">
      <c r="A259" s="13">
        <v>2015</v>
      </c>
      <c r="B259" s="14" t="s">
        <v>9</v>
      </c>
      <c r="C259" s="14">
        <v>282022</v>
      </c>
      <c r="D259" s="14" t="s">
        <v>257</v>
      </c>
      <c r="E259" s="14" t="s">
        <v>260</v>
      </c>
      <c r="F259" s="15">
        <v>260094354</v>
      </c>
      <c r="G259" s="15">
        <v>260812768</v>
      </c>
      <c r="H259" s="15">
        <v>15500481</v>
      </c>
      <c r="I259" s="15">
        <v>3981056</v>
      </c>
      <c r="J259" s="15">
        <v>6863058</v>
      </c>
      <c r="K259" s="15">
        <v>4656367</v>
      </c>
      <c r="L259" s="15">
        <v>15401522</v>
      </c>
      <c r="M259" s="15">
        <v>3871473</v>
      </c>
      <c r="N259" s="15">
        <v>6917810</v>
      </c>
      <c r="O259" s="15">
        <v>4612239</v>
      </c>
      <c r="P259" s="15">
        <v>8951050</v>
      </c>
      <c r="Q259" s="15">
        <v>24551599</v>
      </c>
      <c r="R259" s="15">
        <v>127374</v>
      </c>
      <c r="S259" s="15">
        <v>2152288</v>
      </c>
      <c r="T259" s="15" t="s">
        <v>8</v>
      </c>
      <c r="U259" s="18">
        <v>4778440</v>
      </c>
    </row>
    <row r="260" spans="1:21">
      <c r="A260" s="13">
        <v>2015</v>
      </c>
      <c r="B260" s="14" t="s">
        <v>22</v>
      </c>
      <c r="C260" s="14">
        <v>282031</v>
      </c>
      <c r="D260" s="14" t="s">
        <v>257</v>
      </c>
      <c r="E260" s="14" t="s">
        <v>261</v>
      </c>
      <c r="F260" s="15">
        <v>113671152</v>
      </c>
      <c r="G260" s="15">
        <v>112539784</v>
      </c>
      <c r="H260" s="15">
        <v>10892891</v>
      </c>
      <c r="I260" s="15">
        <v>5414789</v>
      </c>
      <c r="J260" s="15">
        <v>1950291</v>
      </c>
      <c r="K260" s="15">
        <v>3527811</v>
      </c>
      <c r="L260" s="15">
        <v>9977346</v>
      </c>
      <c r="M260" s="15">
        <v>5095934</v>
      </c>
      <c r="N260" s="15">
        <v>1949806</v>
      </c>
      <c r="O260" s="15">
        <v>2931606</v>
      </c>
      <c r="P260" s="15">
        <v>10277218</v>
      </c>
      <c r="Q260" s="15">
        <v>11877598</v>
      </c>
      <c r="R260" s="15">
        <v>99849</v>
      </c>
      <c r="S260" s="15" t="s">
        <v>8</v>
      </c>
      <c r="T260" s="15" t="s">
        <v>8</v>
      </c>
      <c r="U260" s="18">
        <v>2903573</v>
      </c>
    </row>
    <row r="261" spans="1:21">
      <c r="A261" s="13">
        <v>2015</v>
      </c>
      <c r="B261" s="14" t="s">
        <v>9</v>
      </c>
      <c r="C261" s="14">
        <v>282049</v>
      </c>
      <c r="D261" s="14" t="s">
        <v>257</v>
      </c>
      <c r="E261" s="14" t="s">
        <v>262</v>
      </c>
      <c r="F261" s="15">
        <v>150091477</v>
      </c>
      <c r="G261" s="15">
        <v>151197993</v>
      </c>
      <c r="H261" s="15">
        <v>26962024</v>
      </c>
      <c r="I261" s="15">
        <v>18694513</v>
      </c>
      <c r="J261" s="15">
        <v>3521165</v>
      </c>
      <c r="K261" s="15">
        <v>4746346</v>
      </c>
      <c r="L261" s="15">
        <v>26067967</v>
      </c>
      <c r="M261" s="15">
        <v>18441525</v>
      </c>
      <c r="N261" s="15">
        <v>3565633</v>
      </c>
      <c r="O261" s="15">
        <v>4060809</v>
      </c>
      <c r="P261" s="15">
        <v>41047192</v>
      </c>
      <c r="Q261" s="15">
        <v>21312041</v>
      </c>
      <c r="R261" s="15">
        <v>476837</v>
      </c>
      <c r="S261" s="15" t="s">
        <v>8</v>
      </c>
      <c r="T261" s="15">
        <v>1774091</v>
      </c>
      <c r="U261" s="18">
        <v>4891222</v>
      </c>
    </row>
    <row r="262" spans="1:21">
      <c r="A262" s="13">
        <v>2015</v>
      </c>
      <c r="B262" s="14" t="s">
        <v>11</v>
      </c>
      <c r="C262" s="14">
        <v>282073</v>
      </c>
      <c r="D262" s="14" t="s">
        <v>257</v>
      </c>
      <c r="E262" s="14" t="s">
        <v>263</v>
      </c>
      <c r="F262" s="15">
        <v>62947645</v>
      </c>
      <c r="G262" s="15">
        <v>64422903</v>
      </c>
      <c r="H262" s="15">
        <v>12259322</v>
      </c>
      <c r="I262" s="15">
        <v>7012719</v>
      </c>
      <c r="J262" s="15">
        <v>624989</v>
      </c>
      <c r="K262" s="15">
        <v>4621614</v>
      </c>
      <c r="L262" s="15">
        <v>11740802</v>
      </c>
      <c r="M262" s="15">
        <v>6457453</v>
      </c>
      <c r="N262" s="15">
        <v>624756</v>
      </c>
      <c r="O262" s="15">
        <v>4658593</v>
      </c>
      <c r="P262" s="15">
        <v>8824244</v>
      </c>
      <c r="Q262" s="15">
        <v>10333686</v>
      </c>
      <c r="R262" s="15">
        <v>220475</v>
      </c>
      <c r="S262" s="15">
        <v>172401</v>
      </c>
      <c r="T262" s="15">
        <v>1266830</v>
      </c>
      <c r="U262" s="18">
        <v>2042442</v>
      </c>
    </row>
    <row r="263" spans="1:21">
      <c r="A263" s="13">
        <v>2015</v>
      </c>
      <c r="B263" s="14" t="s">
        <v>22</v>
      </c>
      <c r="C263" s="14">
        <v>282103</v>
      </c>
      <c r="D263" s="14" t="s">
        <v>257</v>
      </c>
      <c r="E263" s="14" t="s">
        <v>264</v>
      </c>
      <c r="F263" s="15">
        <v>74185158</v>
      </c>
      <c r="G263" s="15">
        <v>77722828</v>
      </c>
      <c r="H263" s="15">
        <v>21572627</v>
      </c>
      <c r="I263" s="15">
        <v>5788746</v>
      </c>
      <c r="J263" s="15">
        <v>4676356</v>
      </c>
      <c r="K263" s="15">
        <v>11107525</v>
      </c>
      <c r="L263" s="15">
        <v>18281917</v>
      </c>
      <c r="M263" s="15">
        <v>5343785</v>
      </c>
      <c r="N263" s="15">
        <v>2623902</v>
      </c>
      <c r="O263" s="15">
        <v>10314230</v>
      </c>
      <c r="P263" s="15">
        <v>24350396</v>
      </c>
      <c r="Q263" s="15">
        <v>9881743</v>
      </c>
      <c r="R263" s="15">
        <v>31285</v>
      </c>
      <c r="S263" s="15" t="s">
        <v>8</v>
      </c>
      <c r="T263" s="15" t="s">
        <v>8</v>
      </c>
      <c r="U263" s="18">
        <v>2777001</v>
      </c>
    </row>
    <row r="264" spans="1:21">
      <c r="A264" s="13">
        <v>2015</v>
      </c>
      <c r="B264" s="14" t="s">
        <v>22</v>
      </c>
      <c r="C264" s="14">
        <v>282146</v>
      </c>
      <c r="D264" s="14" t="s">
        <v>257</v>
      </c>
      <c r="E264" s="14" t="s">
        <v>265</v>
      </c>
      <c r="F264" s="15">
        <v>73667591</v>
      </c>
      <c r="G264" s="15">
        <v>74409366</v>
      </c>
      <c r="H264" s="15">
        <v>10063093</v>
      </c>
      <c r="I264" s="15">
        <v>5179767</v>
      </c>
      <c r="J264" s="15">
        <v>681590</v>
      </c>
      <c r="K264" s="15">
        <v>4201736</v>
      </c>
      <c r="L264" s="15">
        <v>10895536</v>
      </c>
      <c r="M264" s="15">
        <v>5427506</v>
      </c>
      <c r="N264" s="15">
        <v>825245</v>
      </c>
      <c r="O264" s="15">
        <v>4642785</v>
      </c>
      <c r="P264" s="15">
        <v>18572628</v>
      </c>
      <c r="Q264" s="15">
        <v>11582577</v>
      </c>
      <c r="R264" s="15">
        <v>21130</v>
      </c>
      <c r="S264" s="15" t="s">
        <v>8</v>
      </c>
      <c r="T264" s="15">
        <v>1896210</v>
      </c>
      <c r="U264" s="18">
        <v>1776881</v>
      </c>
    </row>
    <row r="265" spans="1:21">
      <c r="A265" s="13">
        <v>2015</v>
      </c>
      <c r="B265" s="14" t="s">
        <v>11</v>
      </c>
      <c r="C265" s="14">
        <v>282171</v>
      </c>
      <c r="D265" s="14" t="s">
        <v>257</v>
      </c>
      <c r="E265" s="14" t="s">
        <v>266</v>
      </c>
      <c r="F265" s="15">
        <v>54844482</v>
      </c>
      <c r="G265" s="15">
        <v>51813780</v>
      </c>
      <c r="H265" s="15">
        <v>3782606</v>
      </c>
      <c r="I265" s="15">
        <v>836159</v>
      </c>
      <c r="J265" s="15">
        <v>1173691</v>
      </c>
      <c r="K265" s="15">
        <v>1772756</v>
      </c>
      <c r="L265" s="15">
        <v>2477375</v>
      </c>
      <c r="M265" s="15">
        <v>835953</v>
      </c>
      <c r="N265" s="15">
        <v>362285</v>
      </c>
      <c r="O265" s="15">
        <v>1279137</v>
      </c>
      <c r="P265" s="15">
        <v>31318404</v>
      </c>
      <c r="Q265" s="15">
        <v>8880363</v>
      </c>
      <c r="R265" s="15">
        <v>102075</v>
      </c>
      <c r="S265" s="15" t="s">
        <v>8</v>
      </c>
      <c r="T265" s="15">
        <v>2329070</v>
      </c>
      <c r="U265" s="18">
        <v>995785</v>
      </c>
    </row>
    <row r="266" spans="1:21">
      <c r="A266" s="13">
        <v>2015</v>
      </c>
      <c r="B266" s="14" t="s">
        <v>11</v>
      </c>
      <c r="C266" s="14">
        <v>282197</v>
      </c>
      <c r="D266" s="14" t="s">
        <v>257</v>
      </c>
      <c r="E266" s="14" t="s">
        <v>267</v>
      </c>
      <c r="F266" s="15">
        <v>38524382</v>
      </c>
      <c r="G266" s="15">
        <v>39687826</v>
      </c>
      <c r="H266" s="15">
        <v>8967093</v>
      </c>
      <c r="I266" s="15">
        <v>3175069</v>
      </c>
      <c r="J266" s="15">
        <v>1557447</v>
      </c>
      <c r="K266" s="15">
        <v>4234577</v>
      </c>
      <c r="L266" s="15">
        <v>9844645</v>
      </c>
      <c r="M266" s="15">
        <v>3173784</v>
      </c>
      <c r="N266" s="15">
        <v>1773455</v>
      </c>
      <c r="O266" s="15">
        <v>4897406</v>
      </c>
      <c r="P266" s="15">
        <v>10399813</v>
      </c>
      <c r="Q266" s="15">
        <v>5691747</v>
      </c>
      <c r="R266" s="15">
        <v>24777</v>
      </c>
      <c r="S266" s="15" t="s">
        <v>8</v>
      </c>
      <c r="T266" s="15">
        <v>1828836</v>
      </c>
      <c r="U266" s="18">
        <v>1085209</v>
      </c>
    </row>
    <row r="267" spans="1:21">
      <c r="A267" s="8">
        <v>2015</v>
      </c>
      <c r="B267" s="9" t="s">
        <v>9</v>
      </c>
      <c r="C267" s="9">
        <v>292010</v>
      </c>
      <c r="D267" s="9" t="s">
        <v>268</v>
      </c>
      <c r="E267" s="9" t="s">
        <v>269</v>
      </c>
      <c r="F267" s="10">
        <v>212816631</v>
      </c>
      <c r="G267" s="10">
        <v>215458021</v>
      </c>
      <c r="H267" s="10">
        <v>8730340</v>
      </c>
      <c r="I267" s="10">
        <v>814154</v>
      </c>
      <c r="J267" s="10">
        <v>448894</v>
      </c>
      <c r="K267" s="10">
        <v>7467292</v>
      </c>
      <c r="L267" s="10">
        <v>8561133</v>
      </c>
      <c r="M267" s="10">
        <v>783300</v>
      </c>
      <c r="N267" s="10">
        <v>211603</v>
      </c>
      <c r="O267" s="10">
        <v>7566230</v>
      </c>
      <c r="P267" s="10">
        <v>14592341</v>
      </c>
      <c r="Q267" s="10">
        <v>14680542</v>
      </c>
      <c r="R267" s="10">
        <v>645613</v>
      </c>
      <c r="S267" s="10" t="s">
        <v>8</v>
      </c>
      <c r="T267" s="10">
        <v>443122</v>
      </c>
      <c r="U267" s="11">
        <v>2046001</v>
      </c>
    </row>
    <row r="268" spans="1:21">
      <c r="A268" s="13">
        <v>2015</v>
      </c>
      <c r="B268" s="14" t="s">
        <v>11</v>
      </c>
      <c r="C268" s="14">
        <v>292052</v>
      </c>
      <c r="D268" s="14" t="s">
        <v>268</v>
      </c>
      <c r="E268" s="14" t="s">
        <v>270</v>
      </c>
      <c r="F268" s="15">
        <v>38644981</v>
      </c>
      <c r="G268" s="15">
        <v>39441974</v>
      </c>
      <c r="H268" s="15">
        <v>5833677</v>
      </c>
      <c r="I268" s="15">
        <v>2108803</v>
      </c>
      <c r="J268" s="15">
        <v>182532</v>
      </c>
      <c r="K268" s="15">
        <v>3542342</v>
      </c>
      <c r="L268" s="15">
        <v>5068938</v>
      </c>
      <c r="M268" s="15">
        <v>1604739</v>
      </c>
      <c r="N268" s="15">
        <v>300289</v>
      </c>
      <c r="O268" s="15">
        <v>3163910</v>
      </c>
      <c r="P268" s="15">
        <v>18442310</v>
      </c>
      <c r="Q268" s="15">
        <v>4624150</v>
      </c>
      <c r="R268" s="15">
        <v>10738</v>
      </c>
      <c r="S268" s="15" t="s">
        <v>8</v>
      </c>
      <c r="T268" s="15" t="s">
        <v>8</v>
      </c>
      <c r="U268" s="18">
        <v>1267660</v>
      </c>
    </row>
    <row r="269" spans="1:21">
      <c r="A269" s="13">
        <v>2015</v>
      </c>
      <c r="B269" s="14" t="s">
        <v>11</v>
      </c>
      <c r="C269" s="14">
        <v>292095</v>
      </c>
      <c r="D269" s="14" t="s">
        <v>268</v>
      </c>
      <c r="E269" s="14" t="s">
        <v>271</v>
      </c>
      <c r="F269" s="15">
        <v>18263422</v>
      </c>
      <c r="G269" s="15">
        <v>18425979</v>
      </c>
      <c r="H269" s="15">
        <v>12000576</v>
      </c>
      <c r="I269" s="15">
        <v>2403071</v>
      </c>
      <c r="J269" s="15">
        <v>3480169</v>
      </c>
      <c r="K269" s="15">
        <v>6117336</v>
      </c>
      <c r="L269" s="15">
        <v>10899482</v>
      </c>
      <c r="M269" s="15">
        <v>2399736</v>
      </c>
      <c r="N269" s="15">
        <v>2410315</v>
      </c>
      <c r="O269" s="15">
        <v>6089431</v>
      </c>
      <c r="P269" s="15">
        <v>13854106</v>
      </c>
      <c r="Q269" s="15">
        <v>4448131</v>
      </c>
      <c r="R269" s="15">
        <v>4673</v>
      </c>
      <c r="S269" s="15" t="s">
        <v>8</v>
      </c>
      <c r="T269" s="15">
        <v>342399</v>
      </c>
      <c r="U269" s="18">
        <v>916992</v>
      </c>
    </row>
    <row r="270" spans="1:21">
      <c r="A270" s="8">
        <v>2015</v>
      </c>
      <c r="B270" s="9" t="s">
        <v>9</v>
      </c>
      <c r="C270" s="9">
        <v>302015</v>
      </c>
      <c r="D270" s="9" t="s">
        <v>272</v>
      </c>
      <c r="E270" s="9" t="s">
        <v>273</v>
      </c>
      <c r="F270" s="10">
        <v>170489931</v>
      </c>
      <c r="G270" s="10">
        <v>166592083</v>
      </c>
      <c r="H270" s="10">
        <v>12445896</v>
      </c>
      <c r="I270" s="10">
        <v>9130610</v>
      </c>
      <c r="J270" s="10">
        <v>1588069</v>
      </c>
      <c r="K270" s="10">
        <v>1727217</v>
      </c>
      <c r="L270" s="10">
        <v>13591816</v>
      </c>
      <c r="M270" s="10">
        <v>9903421</v>
      </c>
      <c r="N270" s="10">
        <v>1587591</v>
      </c>
      <c r="O270" s="10">
        <v>2100804</v>
      </c>
      <c r="P270" s="10">
        <v>20124468</v>
      </c>
      <c r="Q270" s="10">
        <v>23405763</v>
      </c>
      <c r="R270" s="10">
        <v>325244</v>
      </c>
      <c r="S270" s="10" t="s">
        <v>8</v>
      </c>
      <c r="T270" s="10" t="s">
        <v>8</v>
      </c>
      <c r="U270" s="11">
        <v>7400768</v>
      </c>
    </row>
    <row r="271" spans="1:21">
      <c r="A271" s="8">
        <v>2015</v>
      </c>
      <c r="B271" s="9" t="s">
        <v>22</v>
      </c>
      <c r="C271" s="9">
        <v>312011</v>
      </c>
      <c r="D271" s="9" t="s">
        <v>274</v>
      </c>
      <c r="E271" s="9" t="s">
        <v>275</v>
      </c>
      <c r="F271" s="10">
        <v>96376864</v>
      </c>
      <c r="G271" s="10">
        <v>97409233</v>
      </c>
      <c r="H271" s="10">
        <v>15699642</v>
      </c>
      <c r="I271" s="10">
        <v>3285478</v>
      </c>
      <c r="J271" s="10">
        <v>981679</v>
      </c>
      <c r="K271" s="10">
        <v>11432485</v>
      </c>
      <c r="L271" s="10">
        <v>13838045</v>
      </c>
      <c r="M271" s="10">
        <v>1978417</v>
      </c>
      <c r="N271" s="10">
        <v>978257</v>
      </c>
      <c r="O271" s="10">
        <v>10881371</v>
      </c>
      <c r="P271" s="10">
        <v>13093449</v>
      </c>
      <c r="Q271" s="10">
        <v>14123786</v>
      </c>
      <c r="R271" s="10">
        <v>202858</v>
      </c>
      <c r="S271" s="10" t="s">
        <v>8</v>
      </c>
      <c r="T271" s="10">
        <v>1316644</v>
      </c>
      <c r="U271" s="11">
        <v>5316272</v>
      </c>
    </row>
    <row r="272" spans="1:21">
      <c r="A272" s="13">
        <v>2015</v>
      </c>
      <c r="B272" s="14" t="s">
        <v>11</v>
      </c>
      <c r="C272" s="14">
        <v>312029</v>
      </c>
      <c r="D272" s="14" t="s">
        <v>274</v>
      </c>
      <c r="E272" s="14" t="s">
        <v>276</v>
      </c>
      <c r="F272" s="15">
        <v>66289274</v>
      </c>
      <c r="G272" s="15">
        <v>67039848</v>
      </c>
      <c r="H272" s="15">
        <v>6299110</v>
      </c>
      <c r="I272" s="15">
        <v>1378675</v>
      </c>
      <c r="J272" s="15">
        <v>1436350</v>
      </c>
      <c r="K272" s="15">
        <v>3484085</v>
      </c>
      <c r="L272" s="15">
        <v>5295388</v>
      </c>
      <c r="M272" s="15">
        <v>1378193</v>
      </c>
      <c r="N272" s="15">
        <v>1023547</v>
      </c>
      <c r="O272" s="15">
        <v>2893648</v>
      </c>
      <c r="P272" s="15">
        <v>4868643</v>
      </c>
      <c r="Q272" s="15">
        <v>9298161</v>
      </c>
      <c r="R272" s="15">
        <v>66986</v>
      </c>
      <c r="S272" s="15" t="s">
        <v>8</v>
      </c>
      <c r="T272" s="15" t="s">
        <v>8</v>
      </c>
      <c r="U272" s="18">
        <v>2302402</v>
      </c>
    </row>
    <row r="273" spans="1:21">
      <c r="A273" s="13">
        <v>2015</v>
      </c>
      <c r="B273" s="14" t="s">
        <v>11</v>
      </c>
      <c r="C273" s="14">
        <v>322032</v>
      </c>
      <c r="D273" s="14" t="s">
        <v>277</v>
      </c>
      <c r="E273" s="14" t="s">
        <v>279</v>
      </c>
      <c r="F273" s="15">
        <v>112639849</v>
      </c>
      <c r="G273" s="15">
        <v>118877777</v>
      </c>
      <c r="H273" s="15">
        <v>10890791</v>
      </c>
      <c r="I273" s="15">
        <v>3882335</v>
      </c>
      <c r="J273" s="15">
        <v>1926264</v>
      </c>
      <c r="K273" s="15">
        <v>5082192</v>
      </c>
      <c r="L273" s="15">
        <v>9537493</v>
      </c>
      <c r="M273" s="15">
        <v>3859452</v>
      </c>
      <c r="N273" s="15">
        <v>1123276</v>
      </c>
      <c r="O273" s="15">
        <v>4554765</v>
      </c>
      <c r="P273" s="15">
        <v>8177107</v>
      </c>
      <c r="Q273" s="15">
        <v>10492607</v>
      </c>
      <c r="R273" s="15">
        <v>47979</v>
      </c>
      <c r="S273" s="15" t="s">
        <v>8</v>
      </c>
      <c r="T273" s="15">
        <v>491869</v>
      </c>
      <c r="U273" s="18">
        <v>3161869</v>
      </c>
    </row>
    <row r="274" spans="1:21">
      <c r="A274" s="8">
        <v>2015</v>
      </c>
      <c r="B274" s="9" t="s">
        <v>5</v>
      </c>
      <c r="C274" s="9">
        <v>331007</v>
      </c>
      <c r="D274" s="9" t="s">
        <v>280</v>
      </c>
      <c r="E274" s="9" t="s">
        <v>281</v>
      </c>
      <c r="F274" s="10">
        <v>307410803</v>
      </c>
      <c r="G274" s="10">
        <v>301269440</v>
      </c>
      <c r="H274" s="10">
        <v>41853182</v>
      </c>
      <c r="I274" s="10">
        <v>20427345</v>
      </c>
      <c r="J274" s="10">
        <v>1388029</v>
      </c>
      <c r="K274" s="10">
        <v>20037808</v>
      </c>
      <c r="L274" s="10">
        <v>39570677</v>
      </c>
      <c r="M274" s="10">
        <v>19012932</v>
      </c>
      <c r="N274" s="10">
        <v>1382118</v>
      </c>
      <c r="O274" s="10">
        <v>19175627</v>
      </c>
      <c r="P274" s="10">
        <v>77139571</v>
      </c>
      <c r="Q274" s="10">
        <v>34744775</v>
      </c>
      <c r="R274" s="10">
        <v>305175</v>
      </c>
      <c r="S274" s="10" t="s">
        <v>8</v>
      </c>
      <c r="T274" s="10">
        <v>156768</v>
      </c>
      <c r="U274" s="11">
        <v>9450088</v>
      </c>
    </row>
    <row r="275" spans="1:21">
      <c r="A275" s="13">
        <v>2015</v>
      </c>
      <c r="B275" s="14" t="s">
        <v>9</v>
      </c>
      <c r="C275" s="14">
        <v>332020</v>
      </c>
      <c r="D275" s="14" t="s">
        <v>280</v>
      </c>
      <c r="E275" s="14" t="s">
        <v>282</v>
      </c>
      <c r="F275" s="15">
        <v>172637181</v>
      </c>
      <c r="G275" s="15">
        <v>167729024</v>
      </c>
      <c r="H275" s="15">
        <v>27690726</v>
      </c>
      <c r="I275" s="15">
        <v>10328905</v>
      </c>
      <c r="J275" s="15">
        <v>3318053</v>
      </c>
      <c r="K275" s="15">
        <v>14043768</v>
      </c>
      <c r="L275" s="15">
        <v>25175029</v>
      </c>
      <c r="M275" s="15">
        <v>9544626</v>
      </c>
      <c r="N275" s="15">
        <v>2939926</v>
      </c>
      <c r="O275" s="15">
        <v>12690477</v>
      </c>
      <c r="P275" s="15">
        <v>62132072</v>
      </c>
      <c r="Q275" s="15">
        <v>28617002</v>
      </c>
      <c r="R275" s="15">
        <v>69319</v>
      </c>
      <c r="S275" s="15" t="s">
        <v>8</v>
      </c>
      <c r="T275" s="15">
        <v>171656</v>
      </c>
      <c r="U275" s="18">
        <v>12547342</v>
      </c>
    </row>
    <row r="276" spans="1:21">
      <c r="A276" s="13">
        <v>2015</v>
      </c>
      <c r="B276" s="14" t="s">
        <v>11</v>
      </c>
      <c r="C276" s="14">
        <v>332038</v>
      </c>
      <c r="D276" s="14" t="s">
        <v>280</v>
      </c>
      <c r="E276" s="14" t="s">
        <v>283</v>
      </c>
      <c r="F276" s="15">
        <v>73727948</v>
      </c>
      <c r="G276" s="15">
        <v>73344786</v>
      </c>
      <c r="H276" s="15">
        <v>11524033</v>
      </c>
      <c r="I276" s="15">
        <v>4911643</v>
      </c>
      <c r="J276" s="15">
        <v>451064</v>
      </c>
      <c r="K276" s="15">
        <v>6161326</v>
      </c>
      <c r="L276" s="15">
        <v>11539510</v>
      </c>
      <c r="M276" s="15">
        <v>5009981</v>
      </c>
      <c r="N276" s="15">
        <v>450887</v>
      </c>
      <c r="O276" s="15">
        <v>6078642</v>
      </c>
      <c r="P276" s="15">
        <v>6230632</v>
      </c>
      <c r="Q276" s="15">
        <v>6311188</v>
      </c>
      <c r="R276" s="15">
        <v>56456</v>
      </c>
      <c r="S276" s="15" t="s">
        <v>8</v>
      </c>
      <c r="T276" s="15" t="s">
        <v>8</v>
      </c>
      <c r="U276" s="18">
        <v>1940850</v>
      </c>
    </row>
    <row r="277" spans="1:21">
      <c r="A277" s="8">
        <v>2015</v>
      </c>
      <c r="B277" s="9" t="s">
        <v>5</v>
      </c>
      <c r="C277" s="9">
        <v>341002</v>
      </c>
      <c r="D277" s="9" t="s">
        <v>284</v>
      </c>
      <c r="E277" s="9" t="s">
        <v>285</v>
      </c>
      <c r="F277" s="10">
        <v>1001193402</v>
      </c>
      <c r="G277" s="10">
        <v>992803716</v>
      </c>
      <c r="H277" s="10">
        <v>13849601</v>
      </c>
      <c r="I277" s="10">
        <v>9151682</v>
      </c>
      <c r="J277" s="10" t="s">
        <v>8</v>
      </c>
      <c r="K277" s="10">
        <v>4697919</v>
      </c>
      <c r="L277" s="10">
        <v>15832858</v>
      </c>
      <c r="M277" s="10">
        <v>11209877</v>
      </c>
      <c r="N277" s="10">
        <v>275877</v>
      </c>
      <c r="O277" s="10">
        <v>4347104</v>
      </c>
      <c r="P277" s="10">
        <v>85766223</v>
      </c>
      <c r="Q277" s="10">
        <v>69688158</v>
      </c>
      <c r="R277" s="10">
        <v>1074256</v>
      </c>
      <c r="S277" s="10" t="s">
        <v>8</v>
      </c>
      <c r="T277" s="10">
        <v>4942696</v>
      </c>
      <c r="U277" s="11">
        <v>23527408</v>
      </c>
    </row>
    <row r="278" spans="1:21">
      <c r="A278" s="13">
        <v>2015</v>
      </c>
      <c r="B278" s="14" t="s">
        <v>22</v>
      </c>
      <c r="C278" s="14">
        <v>342025</v>
      </c>
      <c r="D278" s="14" t="s">
        <v>284</v>
      </c>
      <c r="E278" s="14" t="s">
        <v>286</v>
      </c>
      <c r="F278" s="15">
        <v>133839936</v>
      </c>
      <c r="G278" s="15">
        <v>130282391</v>
      </c>
      <c r="H278" s="15">
        <v>13856464</v>
      </c>
      <c r="I278" s="15">
        <v>8029824</v>
      </c>
      <c r="J278" s="15">
        <v>1075941</v>
      </c>
      <c r="K278" s="15">
        <v>4750699</v>
      </c>
      <c r="L278" s="15">
        <v>14725515</v>
      </c>
      <c r="M278" s="15">
        <v>7812631</v>
      </c>
      <c r="N278" s="15">
        <v>1075910</v>
      </c>
      <c r="O278" s="15">
        <v>5836974</v>
      </c>
      <c r="P278" s="15">
        <v>26136619</v>
      </c>
      <c r="Q278" s="15">
        <v>12258777</v>
      </c>
      <c r="R278" s="15">
        <v>67255</v>
      </c>
      <c r="S278" s="15" t="s">
        <v>8</v>
      </c>
      <c r="T278" s="15">
        <v>165874</v>
      </c>
      <c r="U278" s="18">
        <v>2225757</v>
      </c>
    </row>
    <row r="279" spans="1:21">
      <c r="A279" s="13">
        <v>2015</v>
      </c>
      <c r="B279" s="14" t="s">
        <v>11</v>
      </c>
      <c r="C279" s="14">
        <v>342041</v>
      </c>
      <c r="D279" s="14" t="s">
        <v>284</v>
      </c>
      <c r="E279" s="14" t="s">
        <v>287</v>
      </c>
      <c r="F279" s="15">
        <v>60544811</v>
      </c>
      <c r="G279" s="15">
        <v>60796998</v>
      </c>
      <c r="H279" s="15">
        <v>12022425</v>
      </c>
      <c r="I279" s="15">
        <v>5845489</v>
      </c>
      <c r="J279" s="15">
        <v>1467712</v>
      </c>
      <c r="K279" s="15">
        <v>4709224</v>
      </c>
      <c r="L279" s="15">
        <v>11951886</v>
      </c>
      <c r="M279" s="15">
        <v>5843306</v>
      </c>
      <c r="N279" s="15">
        <v>1465916</v>
      </c>
      <c r="O279" s="15">
        <v>4642664</v>
      </c>
      <c r="P279" s="15">
        <v>4087115</v>
      </c>
      <c r="Q279" s="15">
        <v>5407258</v>
      </c>
      <c r="R279" s="15">
        <v>55204</v>
      </c>
      <c r="S279" s="15" t="s">
        <v>8</v>
      </c>
      <c r="T279" s="15" t="s">
        <v>8</v>
      </c>
      <c r="U279" s="18">
        <v>1430580</v>
      </c>
    </row>
    <row r="280" spans="1:21">
      <c r="A280" s="13">
        <v>2015</v>
      </c>
      <c r="B280" s="14" t="s">
        <v>11</v>
      </c>
      <c r="C280" s="14">
        <v>342050</v>
      </c>
      <c r="D280" s="14" t="s">
        <v>284</v>
      </c>
      <c r="E280" s="14" t="s">
        <v>288</v>
      </c>
      <c r="F280" s="15">
        <v>67908502</v>
      </c>
      <c r="G280" s="15">
        <v>69138647</v>
      </c>
      <c r="H280" s="15">
        <v>12610114</v>
      </c>
      <c r="I280" s="15">
        <v>5124920</v>
      </c>
      <c r="J280" s="15">
        <v>1755789</v>
      </c>
      <c r="K280" s="15">
        <v>5729405</v>
      </c>
      <c r="L280" s="15">
        <v>10869567</v>
      </c>
      <c r="M280" s="15">
        <v>4711375</v>
      </c>
      <c r="N280" s="15">
        <v>1453575</v>
      </c>
      <c r="O280" s="15">
        <v>4704617</v>
      </c>
      <c r="P280" s="15">
        <v>5077629</v>
      </c>
      <c r="Q280" s="15">
        <v>8799489</v>
      </c>
      <c r="R280" s="15">
        <v>95918</v>
      </c>
      <c r="S280" s="15">
        <v>61238</v>
      </c>
      <c r="T280" s="15">
        <v>1652940</v>
      </c>
      <c r="U280" s="18">
        <v>897871</v>
      </c>
    </row>
    <row r="281" spans="1:21">
      <c r="A281" s="13">
        <v>2015</v>
      </c>
      <c r="B281" s="14" t="s">
        <v>9</v>
      </c>
      <c r="C281" s="14">
        <v>342076</v>
      </c>
      <c r="D281" s="14" t="s">
        <v>284</v>
      </c>
      <c r="E281" s="14" t="s">
        <v>289</v>
      </c>
      <c r="F281" s="15">
        <v>147051340</v>
      </c>
      <c r="G281" s="15">
        <v>151143275</v>
      </c>
      <c r="H281" s="15">
        <v>33963092</v>
      </c>
      <c r="I281" s="15">
        <v>16329521</v>
      </c>
      <c r="J281" s="15">
        <v>3469449</v>
      </c>
      <c r="K281" s="15">
        <v>14164122</v>
      </c>
      <c r="L281" s="15">
        <v>29167086</v>
      </c>
      <c r="M281" s="15">
        <v>14294198</v>
      </c>
      <c r="N281" s="15">
        <v>3468348</v>
      </c>
      <c r="O281" s="15">
        <v>11404540</v>
      </c>
      <c r="P281" s="15">
        <v>15288308</v>
      </c>
      <c r="Q281" s="15">
        <v>21444446</v>
      </c>
      <c r="R281" s="15">
        <v>217573</v>
      </c>
      <c r="S281" s="15" t="s">
        <v>8</v>
      </c>
      <c r="T281" s="15">
        <v>1364551</v>
      </c>
      <c r="U281" s="18">
        <v>4946611</v>
      </c>
    </row>
    <row r="282" spans="1:21">
      <c r="A282" s="13">
        <v>2015</v>
      </c>
      <c r="B282" s="14" t="s">
        <v>11</v>
      </c>
      <c r="C282" s="14">
        <v>342122</v>
      </c>
      <c r="D282" s="14" t="s">
        <v>284</v>
      </c>
      <c r="E282" s="14" t="s">
        <v>290</v>
      </c>
      <c r="F282" s="15">
        <v>84791668</v>
      </c>
      <c r="G282" s="15">
        <v>84727634</v>
      </c>
      <c r="H282" s="15">
        <v>28264723</v>
      </c>
      <c r="I282" s="15">
        <v>13721045</v>
      </c>
      <c r="J282" s="15">
        <v>2157875</v>
      </c>
      <c r="K282" s="15">
        <v>12385803</v>
      </c>
      <c r="L282" s="15">
        <v>28656938</v>
      </c>
      <c r="M282" s="15">
        <v>13704822</v>
      </c>
      <c r="N282" s="15">
        <v>2156034</v>
      </c>
      <c r="O282" s="15">
        <v>12796082</v>
      </c>
      <c r="P282" s="15">
        <v>19964959</v>
      </c>
      <c r="Q282" s="15">
        <v>6844012</v>
      </c>
      <c r="R282" s="15">
        <v>272181</v>
      </c>
      <c r="S282" s="15" t="s">
        <v>8</v>
      </c>
      <c r="T282" s="15" t="s">
        <v>8</v>
      </c>
      <c r="U282" s="18">
        <v>1650299</v>
      </c>
    </row>
    <row r="283" spans="1:21">
      <c r="A283" s="13">
        <v>2015</v>
      </c>
      <c r="B283" s="14" t="s">
        <v>11</v>
      </c>
      <c r="C283" s="14">
        <v>342131</v>
      </c>
      <c r="D283" s="14" t="s">
        <v>284</v>
      </c>
      <c r="E283" s="14" t="s">
        <v>291</v>
      </c>
      <c r="F283" s="15">
        <v>55741374</v>
      </c>
      <c r="G283" s="15">
        <v>56619216</v>
      </c>
      <c r="H283" s="15">
        <v>11163811</v>
      </c>
      <c r="I283" s="15">
        <v>7063302</v>
      </c>
      <c r="J283" s="15">
        <v>163</v>
      </c>
      <c r="K283" s="15">
        <v>4100346</v>
      </c>
      <c r="L283" s="15">
        <v>11866536</v>
      </c>
      <c r="M283" s="15">
        <v>6837082</v>
      </c>
      <c r="N283" s="15">
        <v>1064622</v>
      </c>
      <c r="O283" s="15">
        <v>3964832</v>
      </c>
      <c r="P283" s="15">
        <v>69615198</v>
      </c>
      <c r="Q283" s="15">
        <v>5229973</v>
      </c>
      <c r="R283" s="15">
        <v>12199</v>
      </c>
      <c r="S283" s="15" t="s">
        <v>8</v>
      </c>
      <c r="T283" s="15" t="s">
        <v>8</v>
      </c>
      <c r="U283" s="18">
        <v>1492236</v>
      </c>
    </row>
    <row r="284" spans="1:21">
      <c r="A284" s="8">
        <v>2015</v>
      </c>
      <c r="B284" s="9" t="s">
        <v>9</v>
      </c>
      <c r="C284" s="9">
        <v>352012</v>
      </c>
      <c r="D284" s="9" t="s">
        <v>292</v>
      </c>
      <c r="E284" s="9" t="s">
        <v>293</v>
      </c>
      <c r="F284" s="10">
        <v>157981220</v>
      </c>
      <c r="G284" s="10">
        <v>154030371</v>
      </c>
      <c r="H284" s="10">
        <v>19339046</v>
      </c>
      <c r="I284" s="10">
        <v>10239905</v>
      </c>
      <c r="J284" s="10">
        <v>278845</v>
      </c>
      <c r="K284" s="10">
        <v>8820296</v>
      </c>
      <c r="L284" s="10">
        <v>20656500</v>
      </c>
      <c r="M284" s="10">
        <v>10255700</v>
      </c>
      <c r="N284" s="10">
        <v>477985</v>
      </c>
      <c r="O284" s="10">
        <v>9922815</v>
      </c>
      <c r="P284" s="10">
        <v>18889331</v>
      </c>
      <c r="Q284" s="10">
        <v>16556330</v>
      </c>
      <c r="R284" s="10">
        <v>251354</v>
      </c>
      <c r="S284" s="10">
        <v>12760</v>
      </c>
      <c r="T284" s="10">
        <v>322898</v>
      </c>
      <c r="U284" s="11">
        <v>3418873</v>
      </c>
    </row>
    <row r="285" spans="1:21">
      <c r="A285" s="13">
        <v>2015</v>
      </c>
      <c r="B285" s="14" t="s">
        <v>11</v>
      </c>
      <c r="C285" s="14">
        <v>352021</v>
      </c>
      <c r="D285" s="14" t="s">
        <v>292</v>
      </c>
      <c r="E285" s="14" t="s">
        <v>294</v>
      </c>
      <c r="F285" s="15">
        <v>72664426</v>
      </c>
      <c r="G285" s="15">
        <v>75225309</v>
      </c>
      <c r="H285" s="15">
        <v>12002201</v>
      </c>
      <c r="I285" s="15">
        <v>3368440</v>
      </c>
      <c r="J285" s="15">
        <v>472232</v>
      </c>
      <c r="K285" s="15">
        <v>8161529</v>
      </c>
      <c r="L285" s="15">
        <v>11615434</v>
      </c>
      <c r="M285" s="15">
        <v>3342733</v>
      </c>
      <c r="N285" s="15">
        <v>472080</v>
      </c>
      <c r="O285" s="15">
        <v>7800621</v>
      </c>
      <c r="P285" s="15">
        <v>6268237</v>
      </c>
      <c r="Q285" s="15">
        <v>9784881</v>
      </c>
      <c r="R285" s="15">
        <v>152320</v>
      </c>
      <c r="S285" s="15">
        <v>227191</v>
      </c>
      <c r="T285" s="15" t="s">
        <v>8</v>
      </c>
      <c r="U285" s="18">
        <v>2661059</v>
      </c>
    </row>
    <row r="286" spans="1:21">
      <c r="A286" s="13">
        <v>2015</v>
      </c>
      <c r="B286" s="14" t="s">
        <v>11</v>
      </c>
      <c r="C286" s="14">
        <v>352039</v>
      </c>
      <c r="D286" s="14" t="s">
        <v>292</v>
      </c>
      <c r="E286" s="14" t="s">
        <v>295</v>
      </c>
      <c r="F286" s="15">
        <v>99886546</v>
      </c>
      <c r="G286" s="15">
        <v>95727070</v>
      </c>
      <c r="H286" s="15">
        <v>25277694</v>
      </c>
      <c r="I286" s="15">
        <v>4802006</v>
      </c>
      <c r="J286" s="15">
        <v>5875397</v>
      </c>
      <c r="K286" s="15">
        <v>14600291</v>
      </c>
      <c r="L286" s="15">
        <v>20746845</v>
      </c>
      <c r="M286" s="15">
        <v>4034858</v>
      </c>
      <c r="N286" s="15">
        <v>4985273</v>
      </c>
      <c r="O286" s="15">
        <v>11726714</v>
      </c>
      <c r="P286" s="15">
        <v>11804952</v>
      </c>
      <c r="Q286" s="15">
        <v>9130971</v>
      </c>
      <c r="R286" s="15">
        <v>214171</v>
      </c>
      <c r="S286" s="15" t="s">
        <v>8</v>
      </c>
      <c r="T286" s="15" t="s">
        <v>8</v>
      </c>
      <c r="U286" s="18">
        <v>2379285</v>
      </c>
    </row>
    <row r="287" spans="1:21">
      <c r="A287" s="13">
        <v>2015</v>
      </c>
      <c r="B287" s="14" t="s">
        <v>11</v>
      </c>
      <c r="C287" s="14">
        <v>352063</v>
      </c>
      <c r="D287" s="14" t="s">
        <v>292</v>
      </c>
      <c r="E287" s="14" t="s">
        <v>296</v>
      </c>
      <c r="F287" s="15">
        <v>38955252</v>
      </c>
      <c r="G287" s="15">
        <v>38661192</v>
      </c>
      <c r="H287" s="15">
        <v>10456211</v>
      </c>
      <c r="I287" s="15">
        <v>5317132</v>
      </c>
      <c r="J287" s="15">
        <v>1088551</v>
      </c>
      <c r="K287" s="15">
        <v>4050528</v>
      </c>
      <c r="L287" s="15">
        <v>9949757</v>
      </c>
      <c r="M287" s="15">
        <v>5451845</v>
      </c>
      <c r="N287" s="15">
        <v>888254</v>
      </c>
      <c r="O287" s="15">
        <v>3609658</v>
      </c>
      <c r="P287" s="15">
        <v>17417649</v>
      </c>
      <c r="Q287" s="15">
        <v>5266577</v>
      </c>
      <c r="R287" s="15">
        <v>30084</v>
      </c>
      <c r="S287" s="15" t="s">
        <v>8</v>
      </c>
      <c r="T287" s="15" t="s">
        <v>8</v>
      </c>
      <c r="U287" s="18">
        <v>1082066</v>
      </c>
    </row>
    <row r="288" spans="1:21">
      <c r="A288" s="13">
        <v>2015</v>
      </c>
      <c r="B288" s="14" t="s">
        <v>11</v>
      </c>
      <c r="C288" s="14">
        <v>352080</v>
      </c>
      <c r="D288" s="14" t="s">
        <v>292</v>
      </c>
      <c r="E288" s="14" t="s">
        <v>297</v>
      </c>
      <c r="F288" s="15">
        <v>53646298</v>
      </c>
      <c r="G288" s="15">
        <v>54869799</v>
      </c>
      <c r="H288" s="15">
        <v>16839993</v>
      </c>
      <c r="I288" s="15">
        <v>8107708</v>
      </c>
      <c r="J288" s="15">
        <v>3473463</v>
      </c>
      <c r="K288" s="15">
        <v>5258822</v>
      </c>
      <c r="L288" s="15">
        <v>15545832</v>
      </c>
      <c r="M288" s="15">
        <v>7653898</v>
      </c>
      <c r="N288" s="15">
        <v>3292497</v>
      </c>
      <c r="O288" s="15">
        <v>4599437</v>
      </c>
      <c r="P288" s="15">
        <v>43059860</v>
      </c>
      <c r="Q288" s="15">
        <v>8729615</v>
      </c>
      <c r="R288" s="15">
        <v>225586</v>
      </c>
      <c r="S288" s="15" t="s">
        <v>8</v>
      </c>
      <c r="T288" s="15">
        <v>290069</v>
      </c>
      <c r="U288" s="18">
        <v>1888256</v>
      </c>
    </row>
    <row r="289" spans="1:21">
      <c r="A289" s="13">
        <v>2015</v>
      </c>
      <c r="B289" s="14" t="s">
        <v>11</v>
      </c>
      <c r="C289" s="14">
        <v>352152</v>
      </c>
      <c r="D289" s="14" t="s">
        <v>292</v>
      </c>
      <c r="E289" s="14" t="s">
        <v>298</v>
      </c>
      <c r="F289" s="15">
        <v>87158538</v>
      </c>
      <c r="G289" s="15">
        <v>85630361</v>
      </c>
      <c r="H289" s="15">
        <v>11834100</v>
      </c>
      <c r="I289" s="15">
        <v>4317502</v>
      </c>
      <c r="J289" s="15">
        <v>1174511</v>
      </c>
      <c r="K289" s="15">
        <v>6342087</v>
      </c>
      <c r="L289" s="15">
        <v>12519076</v>
      </c>
      <c r="M289" s="15">
        <v>5202230</v>
      </c>
      <c r="N289" s="15">
        <v>1274001</v>
      </c>
      <c r="O289" s="15">
        <v>6042845</v>
      </c>
      <c r="P289" s="15">
        <v>17521985</v>
      </c>
      <c r="Q289" s="15">
        <v>9174623</v>
      </c>
      <c r="R289" s="15">
        <v>267544</v>
      </c>
      <c r="S289" s="15" t="s">
        <v>8</v>
      </c>
      <c r="T289" s="15">
        <v>407114</v>
      </c>
      <c r="U289" s="18">
        <v>2600830</v>
      </c>
    </row>
    <row r="290" spans="1:21">
      <c r="A290" s="8">
        <v>2015</v>
      </c>
      <c r="B290" s="9" t="s">
        <v>11</v>
      </c>
      <c r="C290" s="9">
        <v>362018</v>
      </c>
      <c r="D290" s="9" t="s">
        <v>299</v>
      </c>
      <c r="E290" s="9" t="s">
        <v>300</v>
      </c>
      <c r="F290" s="10">
        <v>97623444</v>
      </c>
      <c r="G290" s="10">
        <v>94558860</v>
      </c>
      <c r="H290" s="10">
        <v>9962819</v>
      </c>
      <c r="I290" s="10">
        <v>5532294</v>
      </c>
      <c r="J290" s="10">
        <v>1501903</v>
      </c>
      <c r="K290" s="10">
        <v>2928622</v>
      </c>
      <c r="L290" s="10">
        <v>9199479</v>
      </c>
      <c r="M290" s="10">
        <v>4814569</v>
      </c>
      <c r="N290" s="10">
        <v>1494411</v>
      </c>
      <c r="O290" s="10">
        <v>2890499</v>
      </c>
      <c r="P290" s="10">
        <v>5503845</v>
      </c>
      <c r="Q290" s="10">
        <v>14716636</v>
      </c>
      <c r="R290" s="10">
        <v>116523</v>
      </c>
      <c r="S290" s="10">
        <v>520990</v>
      </c>
      <c r="T290" s="10">
        <v>1706911</v>
      </c>
      <c r="U290" s="11">
        <v>2551632</v>
      </c>
    </row>
    <row r="291" spans="1:21">
      <c r="A291" s="8">
        <v>2015</v>
      </c>
      <c r="B291" s="9" t="s">
        <v>9</v>
      </c>
      <c r="C291" s="9">
        <v>372013</v>
      </c>
      <c r="D291" s="9" t="s">
        <v>415</v>
      </c>
      <c r="E291" s="9" t="s">
        <v>416</v>
      </c>
      <c r="F291" s="10">
        <v>157219523</v>
      </c>
      <c r="G291" s="10">
        <v>152639334</v>
      </c>
      <c r="H291" s="10">
        <v>23128750</v>
      </c>
      <c r="I291" s="10">
        <v>13282804</v>
      </c>
      <c r="J291" s="10">
        <v>1918114</v>
      </c>
      <c r="K291" s="10">
        <v>7927832</v>
      </c>
      <c r="L291" s="10">
        <v>25174844</v>
      </c>
      <c r="M291" s="10">
        <v>14063386</v>
      </c>
      <c r="N291" s="10">
        <v>1943908</v>
      </c>
      <c r="O291" s="10">
        <v>9167550</v>
      </c>
      <c r="P291" s="10">
        <v>57700276</v>
      </c>
      <c r="Q291" s="10">
        <v>22049260</v>
      </c>
      <c r="R291" s="10">
        <v>238073</v>
      </c>
      <c r="S291" s="10" t="s">
        <v>8</v>
      </c>
      <c r="T291" s="10">
        <v>1563454</v>
      </c>
      <c r="U291" s="11">
        <v>4484291</v>
      </c>
    </row>
    <row r="292" spans="1:21">
      <c r="A292" s="13">
        <v>2015</v>
      </c>
      <c r="B292" s="14" t="s">
        <v>11</v>
      </c>
      <c r="C292" s="14">
        <v>372021</v>
      </c>
      <c r="D292" s="14" t="s">
        <v>415</v>
      </c>
      <c r="E292" s="14" t="s">
        <v>417</v>
      </c>
      <c r="F292" s="15">
        <v>54892514</v>
      </c>
      <c r="G292" s="15">
        <v>53647336</v>
      </c>
      <c r="H292" s="15">
        <v>12830202</v>
      </c>
      <c r="I292" s="15">
        <v>4928836</v>
      </c>
      <c r="J292" s="15">
        <v>20267</v>
      </c>
      <c r="K292" s="15">
        <v>7881099</v>
      </c>
      <c r="L292" s="15">
        <v>12531895</v>
      </c>
      <c r="M292" s="15">
        <v>4448651</v>
      </c>
      <c r="N292" s="15">
        <v>20223</v>
      </c>
      <c r="O292" s="15">
        <v>8063021</v>
      </c>
      <c r="P292" s="15">
        <v>4848142</v>
      </c>
      <c r="Q292" s="15">
        <v>4739161</v>
      </c>
      <c r="R292" s="15">
        <v>109578</v>
      </c>
      <c r="S292" s="15" t="s">
        <v>8</v>
      </c>
      <c r="T292" s="15" t="s">
        <v>8</v>
      </c>
      <c r="U292" s="18">
        <v>782000</v>
      </c>
    </row>
    <row r="293" spans="1:21">
      <c r="A293" s="8">
        <v>2015</v>
      </c>
      <c r="B293" s="9" t="s">
        <v>9</v>
      </c>
      <c r="C293" s="9">
        <v>382019</v>
      </c>
      <c r="D293" s="9" t="s">
        <v>301</v>
      </c>
      <c r="E293" s="9" t="s">
        <v>302</v>
      </c>
      <c r="F293" s="10">
        <v>173491503</v>
      </c>
      <c r="G293" s="10">
        <v>173659355</v>
      </c>
      <c r="H293" s="10">
        <v>46910729</v>
      </c>
      <c r="I293" s="10">
        <v>18200000</v>
      </c>
      <c r="J293" s="10">
        <v>7650000</v>
      </c>
      <c r="K293" s="10">
        <v>21060729</v>
      </c>
      <c r="L293" s="10">
        <v>49697310</v>
      </c>
      <c r="M293" s="10">
        <v>19500000</v>
      </c>
      <c r="N293" s="10">
        <v>7650000</v>
      </c>
      <c r="O293" s="10">
        <v>22547310</v>
      </c>
      <c r="P293" s="10">
        <v>41950562</v>
      </c>
      <c r="Q293" s="10">
        <v>25091932</v>
      </c>
      <c r="R293" s="10">
        <v>323436</v>
      </c>
      <c r="S293" s="10">
        <v>17935</v>
      </c>
      <c r="T293" s="10" t="s">
        <v>8</v>
      </c>
      <c r="U293" s="11">
        <v>6151575</v>
      </c>
    </row>
    <row r="294" spans="1:21">
      <c r="A294" s="13">
        <v>2015</v>
      </c>
      <c r="B294" s="14" t="s">
        <v>11</v>
      </c>
      <c r="C294" s="14">
        <v>382027</v>
      </c>
      <c r="D294" s="14" t="s">
        <v>301</v>
      </c>
      <c r="E294" s="14" t="s">
        <v>303</v>
      </c>
      <c r="F294" s="15">
        <v>88978329</v>
      </c>
      <c r="G294" s="15">
        <v>90187186</v>
      </c>
      <c r="H294" s="15">
        <v>31210912</v>
      </c>
      <c r="I294" s="15">
        <v>13743927</v>
      </c>
      <c r="J294" s="15">
        <v>7708838</v>
      </c>
      <c r="K294" s="15">
        <v>9758147</v>
      </c>
      <c r="L294" s="15">
        <v>28579459</v>
      </c>
      <c r="M294" s="15">
        <v>12887039</v>
      </c>
      <c r="N294" s="15">
        <v>6006415</v>
      </c>
      <c r="O294" s="15">
        <v>9686005</v>
      </c>
      <c r="P294" s="15">
        <v>32056230</v>
      </c>
      <c r="Q294" s="15">
        <v>11530764</v>
      </c>
      <c r="R294" s="15">
        <v>532667</v>
      </c>
      <c r="S294" s="15">
        <v>34460</v>
      </c>
      <c r="T294" s="15" t="s">
        <v>8</v>
      </c>
      <c r="U294" s="18">
        <v>3514453</v>
      </c>
    </row>
    <row r="295" spans="1:21">
      <c r="A295" s="13">
        <v>2015</v>
      </c>
      <c r="B295" s="14" t="s">
        <v>11</v>
      </c>
      <c r="C295" s="14">
        <v>382051</v>
      </c>
      <c r="D295" s="14" t="s">
        <v>301</v>
      </c>
      <c r="E295" s="14" t="s">
        <v>304</v>
      </c>
      <c r="F295" s="15">
        <v>48032397</v>
      </c>
      <c r="G295" s="15">
        <v>47910037</v>
      </c>
      <c r="H295" s="15">
        <v>11649590</v>
      </c>
      <c r="I295" s="15">
        <v>5148046</v>
      </c>
      <c r="J295" s="15">
        <v>616940</v>
      </c>
      <c r="K295" s="15">
        <v>5884604</v>
      </c>
      <c r="L295" s="15">
        <v>12090094</v>
      </c>
      <c r="M295" s="15">
        <v>5028003</v>
      </c>
      <c r="N295" s="15">
        <v>540872</v>
      </c>
      <c r="O295" s="15">
        <v>6521219</v>
      </c>
      <c r="P295" s="15">
        <v>5569168</v>
      </c>
      <c r="Q295" s="15">
        <v>6994210</v>
      </c>
      <c r="R295" s="15">
        <v>19157</v>
      </c>
      <c r="S295" s="15">
        <v>59542</v>
      </c>
      <c r="T295" s="15" t="s">
        <v>8</v>
      </c>
      <c r="U295" s="18">
        <v>1755021</v>
      </c>
    </row>
    <row r="296" spans="1:21">
      <c r="A296" s="13">
        <v>2015</v>
      </c>
      <c r="B296" s="14" t="s">
        <v>11</v>
      </c>
      <c r="C296" s="14">
        <v>382060</v>
      </c>
      <c r="D296" s="14" t="s">
        <v>301</v>
      </c>
      <c r="E296" s="14" t="s">
        <v>305</v>
      </c>
      <c r="F296" s="15">
        <v>49337925</v>
      </c>
      <c r="G296" s="15">
        <v>46588665</v>
      </c>
      <c r="H296" s="15">
        <v>8333809</v>
      </c>
      <c r="I296" s="15">
        <v>5110422</v>
      </c>
      <c r="J296" s="15">
        <v>61130</v>
      </c>
      <c r="K296" s="15">
        <v>3162257</v>
      </c>
      <c r="L296" s="15">
        <v>8343032</v>
      </c>
      <c r="M296" s="15">
        <v>4960738</v>
      </c>
      <c r="N296" s="15">
        <v>61049</v>
      </c>
      <c r="O296" s="15">
        <v>3321245</v>
      </c>
      <c r="P296" s="15">
        <v>187581</v>
      </c>
      <c r="Q296" s="15">
        <v>7044964</v>
      </c>
      <c r="R296" s="15">
        <v>53242</v>
      </c>
      <c r="S296" s="15" t="s">
        <v>8</v>
      </c>
      <c r="T296" s="15">
        <v>262389</v>
      </c>
      <c r="U296" s="18">
        <v>1503928</v>
      </c>
    </row>
    <row r="297" spans="1:21">
      <c r="A297" s="8">
        <v>2015</v>
      </c>
      <c r="B297" s="9" t="s">
        <v>9</v>
      </c>
      <c r="C297" s="9">
        <v>392014</v>
      </c>
      <c r="D297" s="9" t="s">
        <v>306</v>
      </c>
      <c r="E297" s="9" t="s">
        <v>307</v>
      </c>
      <c r="F297" s="10">
        <v>193298661</v>
      </c>
      <c r="G297" s="10">
        <v>196407121</v>
      </c>
      <c r="H297" s="10">
        <v>15648633</v>
      </c>
      <c r="I297" s="10">
        <v>3337576</v>
      </c>
      <c r="J297" s="10">
        <v>2452472</v>
      </c>
      <c r="K297" s="10">
        <v>9858585</v>
      </c>
      <c r="L297" s="10">
        <v>14471615</v>
      </c>
      <c r="M297" s="10">
        <v>3036772</v>
      </c>
      <c r="N297" s="10">
        <v>2349576</v>
      </c>
      <c r="O297" s="10">
        <v>9085267</v>
      </c>
      <c r="P297" s="10">
        <v>4653550</v>
      </c>
      <c r="Q297" s="10">
        <v>19773483</v>
      </c>
      <c r="R297" s="10">
        <v>687984</v>
      </c>
      <c r="S297" s="10" t="s">
        <v>8</v>
      </c>
      <c r="T297" s="10">
        <v>1760981</v>
      </c>
      <c r="U297" s="11">
        <v>4127387</v>
      </c>
    </row>
    <row r="298" spans="1:21">
      <c r="A298" s="8">
        <v>2015</v>
      </c>
      <c r="B298" s="9" t="s">
        <v>5</v>
      </c>
      <c r="C298" s="9">
        <v>401005</v>
      </c>
      <c r="D298" s="9" t="s">
        <v>315</v>
      </c>
      <c r="E298" s="9" t="s">
        <v>316</v>
      </c>
      <c r="F298" s="10">
        <v>970004009</v>
      </c>
      <c r="G298" s="10">
        <v>921431946</v>
      </c>
      <c r="H298" s="10">
        <v>41918777</v>
      </c>
      <c r="I298" s="10">
        <v>11965876</v>
      </c>
      <c r="J298" s="10">
        <v>11903642</v>
      </c>
      <c r="K298" s="10">
        <v>18049259</v>
      </c>
      <c r="L298" s="10">
        <v>38956096</v>
      </c>
      <c r="M298" s="10">
        <v>10127974</v>
      </c>
      <c r="N298" s="10">
        <v>12095090</v>
      </c>
      <c r="O298" s="10">
        <v>16733032</v>
      </c>
      <c r="P298" s="10">
        <v>55377007</v>
      </c>
      <c r="Q298" s="10">
        <v>96295459</v>
      </c>
      <c r="R298" s="10">
        <v>158435</v>
      </c>
      <c r="S298" s="10">
        <v>374209</v>
      </c>
      <c r="T298" s="10">
        <v>3340687</v>
      </c>
      <c r="U298" s="11">
        <v>7037806</v>
      </c>
    </row>
    <row r="299" spans="1:21">
      <c r="A299" s="13">
        <v>2015</v>
      </c>
      <c r="B299" s="14" t="s">
        <v>5</v>
      </c>
      <c r="C299" s="14">
        <v>401307</v>
      </c>
      <c r="D299" s="14" t="s">
        <v>315</v>
      </c>
      <c r="E299" s="14" t="s">
        <v>317</v>
      </c>
      <c r="F299" s="15">
        <v>1238606550</v>
      </c>
      <c r="G299" s="15">
        <v>1246108029</v>
      </c>
      <c r="H299" s="15">
        <v>50148252</v>
      </c>
      <c r="I299" s="15">
        <v>22377398</v>
      </c>
      <c r="J299" s="15">
        <v>5259212</v>
      </c>
      <c r="K299" s="15">
        <v>22511642</v>
      </c>
      <c r="L299" s="15">
        <v>43136820</v>
      </c>
      <c r="M299" s="15">
        <v>19976427</v>
      </c>
      <c r="N299" s="15">
        <v>5208171</v>
      </c>
      <c r="O299" s="15">
        <v>17952222</v>
      </c>
      <c r="P299" s="15">
        <v>167041524</v>
      </c>
      <c r="Q299" s="15">
        <v>95010390</v>
      </c>
      <c r="R299" s="15">
        <v>2956394</v>
      </c>
      <c r="S299" s="15">
        <v>18503929</v>
      </c>
      <c r="T299" s="15" t="s">
        <v>8</v>
      </c>
      <c r="U299" s="18">
        <v>21063086</v>
      </c>
    </row>
    <row r="300" spans="1:21">
      <c r="A300" s="13">
        <v>2015</v>
      </c>
      <c r="B300" s="14" t="s">
        <v>11</v>
      </c>
      <c r="C300" s="14">
        <v>402028</v>
      </c>
      <c r="D300" s="14" t="s">
        <v>315</v>
      </c>
      <c r="E300" s="14" t="s">
        <v>318</v>
      </c>
      <c r="F300" s="15">
        <v>48709293</v>
      </c>
      <c r="G300" s="15">
        <v>47743587</v>
      </c>
      <c r="H300" s="15">
        <v>6287762</v>
      </c>
      <c r="I300" s="15">
        <v>2313322</v>
      </c>
      <c r="J300" s="15" t="s">
        <v>8</v>
      </c>
      <c r="K300" s="15">
        <v>3974440</v>
      </c>
      <c r="L300" s="15">
        <v>5152636</v>
      </c>
      <c r="M300" s="15">
        <v>2082197</v>
      </c>
      <c r="N300" s="15" t="s">
        <v>8</v>
      </c>
      <c r="O300" s="15">
        <v>3070439</v>
      </c>
      <c r="P300" s="15">
        <v>3671818</v>
      </c>
      <c r="Q300" s="15">
        <v>7556821</v>
      </c>
      <c r="R300" s="15">
        <v>198923</v>
      </c>
      <c r="S300" s="15" t="s">
        <v>8</v>
      </c>
      <c r="T300" s="15" t="s">
        <v>8</v>
      </c>
      <c r="U300" s="18">
        <v>1529617</v>
      </c>
    </row>
    <row r="301" spans="1:21">
      <c r="A301" s="13">
        <v>2015</v>
      </c>
      <c r="B301" s="14" t="s">
        <v>9</v>
      </c>
      <c r="C301" s="14">
        <v>402036</v>
      </c>
      <c r="D301" s="14" t="s">
        <v>315</v>
      </c>
      <c r="E301" s="14" t="s">
        <v>319</v>
      </c>
      <c r="F301" s="15">
        <v>144592266</v>
      </c>
      <c r="G301" s="15">
        <v>131845041</v>
      </c>
      <c r="H301" s="15">
        <v>21572862</v>
      </c>
      <c r="I301" s="15">
        <v>7518065</v>
      </c>
      <c r="J301" s="15">
        <v>2319999</v>
      </c>
      <c r="K301" s="15">
        <v>11734798</v>
      </c>
      <c r="L301" s="15">
        <v>21731163</v>
      </c>
      <c r="M301" s="15">
        <v>7461845</v>
      </c>
      <c r="N301" s="15">
        <v>2302865</v>
      </c>
      <c r="O301" s="15">
        <v>11966453</v>
      </c>
      <c r="P301" s="15">
        <v>27892609</v>
      </c>
      <c r="Q301" s="15">
        <v>13668726</v>
      </c>
      <c r="R301" s="15">
        <v>201224</v>
      </c>
      <c r="S301" s="15" t="s">
        <v>8</v>
      </c>
      <c r="T301" s="15" t="s">
        <v>8</v>
      </c>
      <c r="U301" s="18">
        <v>1742984</v>
      </c>
    </row>
    <row r="302" spans="1:21">
      <c r="A302" s="13">
        <v>2015</v>
      </c>
      <c r="B302" s="14" t="s">
        <v>11</v>
      </c>
      <c r="C302" s="14">
        <v>402052</v>
      </c>
      <c r="D302" s="14" t="s">
        <v>315</v>
      </c>
      <c r="E302" s="14" t="s">
        <v>320</v>
      </c>
      <c r="F302" s="15">
        <v>67020604</v>
      </c>
      <c r="G302" s="15">
        <v>61210899</v>
      </c>
      <c r="H302" s="15">
        <v>22887284</v>
      </c>
      <c r="I302" s="15">
        <v>8806671</v>
      </c>
      <c r="J302" s="15">
        <v>6604685</v>
      </c>
      <c r="K302" s="15">
        <v>7475928</v>
      </c>
      <c r="L302" s="15">
        <v>21815656</v>
      </c>
      <c r="M302" s="15">
        <v>8260324</v>
      </c>
      <c r="N302" s="15">
        <v>6062000</v>
      </c>
      <c r="O302" s="15">
        <v>7493332</v>
      </c>
      <c r="P302" s="15">
        <v>5891242</v>
      </c>
      <c r="Q302" s="15">
        <v>7205940</v>
      </c>
      <c r="R302" s="15">
        <v>674154</v>
      </c>
      <c r="S302" s="15" t="s">
        <v>8</v>
      </c>
      <c r="T302" s="15">
        <v>308096</v>
      </c>
      <c r="U302" s="18">
        <v>501316</v>
      </c>
    </row>
    <row r="303" spans="1:21">
      <c r="A303" s="13">
        <v>2015</v>
      </c>
      <c r="B303" s="14" t="s">
        <v>11</v>
      </c>
      <c r="C303" s="14">
        <v>402176</v>
      </c>
      <c r="D303" s="14" t="s">
        <v>315</v>
      </c>
      <c r="E303" s="14" t="s">
        <v>321</v>
      </c>
      <c r="F303" s="15">
        <v>28060913</v>
      </c>
      <c r="G303" s="15">
        <v>28767396</v>
      </c>
      <c r="H303" s="15">
        <v>8378956</v>
      </c>
      <c r="I303" s="15">
        <v>2854674</v>
      </c>
      <c r="J303" s="15">
        <v>452834</v>
      </c>
      <c r="K303" s="15">
        <v>5071448</v>
      </c>
      <c r="L303" s="15">
        <v>8011237</v>
      </c>
      <c r="M303" s="15">
        <v>2854297</v>
      </c>
      <c r="N303" s="15">
        <v>448646</v>
      </c>
      <c r="O303" s="15">
        <v>4708294</v>
      </c>
      <c r="P303" s="15">
        <v>7429211</v>
      </c>
      <c r="Q303" s="15">
        <v>3726944</v>
      </c>
      <c r="R303" s="15">
        <v>72516</v>
      </c>
      <c r="S303" s="15" t="s">
        <v>8</v>
      </c>
      <c r="T303" s="15" t="s">
        <v>8</v>
      </c>
      <c r="U303" s="18">
        <v>808310</v>
      </c>
    </row>
    <row r="304" spans="1:21">
      <c r="A304" s="13">
        <v>2015</v>
      </c>
      <c r="B304" s="14" t="s">
        <v>11</v>
      </c>
      <c r="C304" s="14">
        <v>402184</v>
      </c>
      <c r="D304" s="14" t="s">
        <v>315</v>
      </c>
      <c r="E304" s="14" t="s">
        <v>322</v>
      </c>
      <c r="F304" s="15">
        <v>29642145</v>
      </c>
      <c r="G304" s="15">
        <v>27358843</v>
      </c>
      <c r="H304" s="15">
        <v>7465940</v>
      </c>
      <c r="I304" s="15">
        <v>2210457</v>
      </c>
      <c r="J304" s="15" t="s">
        <v>8</v>
      </c>
      <c r="K304" s="15">
        <v>5255483</v>
      </c>
      <c r="L304" s="15">
        <v>7290721</v>
      </c>
      <c r="M304" s="15">
        <v>1809457</v>
      </c>
      <c r="N304" s="15" t="s">
        <v>8</v>
      </c>
      <c r="O304" s="15">
        <v>5481264</v>
      </c>
      <c r="P304" s="15">
        <v>6339028</v>
      </c>
      <c r="Q304" s="15">
        <v>3877780</v>
      </c>
      <c r="R304" s="15">
        <v>286274</v>
      </c>
      <c r="S304" s="15" t="s">
        <v>8</v>
      </c>
      <c r="T304" s="15" t="s">
        <v>8</v>
      </c>
      <c r="U304" s="18">
        <v>523749</v>
      </c>
    </row>
    <row r="305" spans="1:21">
      <c r="A305" s="8">
        <v>2015</v>
      </c>
      <c r="B305" s="9" t="s">
        <v>22</v>
      </c>
      <c r="C305" s="9">
        <v>412015</v>
      </c>
      <c r="D305" s="9" t="s">
        <v>308</v>
      </c>
      <c r="E305" s="9" t="s">
        <v>309</v>
      </c>
      <c r="F305" s="10">
        <v>89826113</v>
      </c>
      <c r="G305" s="10">
        <v>91643279</v>
      </c>
      <c r="H305" s="10">
        <v>28837423</v>
      </c>
      <c r="I305" s="10">
        <v>11520134</v>
      </c>
      <c r="J305" s="10">
        <v>6808261</v>
      </c>
      <c r="K305" s="10">
        <v>10509028</v>
      </c>
      <c r="L305" s="10">
        <v>29210600</v>
      </c>
      <c r="M305" s="10">
        <v>11005433</v>
      </c>
      <c r="N305" s="10">
        <v>6720402</v>
      </c>
      <c r="O305" s="10">
        <v>11484765</v>
      </c>
      <c r="P305" s="10">
        <v>7306309</v>
      </c>
      <c r="Q305" s="10">
        <v>11698436</v>
      </c>
      <c r="R305" s="10">
        <v>94081</v>
      </c>
      <c r="S305" s="10">
        <v>166165</v>
      </c>
      <c r="T305" s="10">
        <v>353539</v>
      </c>
      <c r="U305" s="11">
        <v>2876039</v>
      </c>
    </row>
    <row r="306" spans="1:21">
      <c r="A306" s="13">
        <v>2015</v>
      </c>
      <c r="B306" s="14" t="s">
        <v>11</v>
      </c>
      <c r="C306" s="14">
        <v>412023</v>
      </c>
      <c r="D306" s="14" t="s">
        <v>308</v>
      </c>
      <c r="E306" s="14" t="s">
        <v>310</v>
      </c>
      <c r="F306" s="15">
        <v>80619099</v>
      </c>
      <c r="G306" s="15">
        <v>78227980</v>
      </c>
      <c r="H306" s="15">
        <v>15443238</v>
      </c>
      <c r="I306" s="15">
        <v>3803747</v>
      </c>
      <c r="J306" s="15">
        <v>642496</v>
      </c>
      <c r="K306" s="15">
        <v>10996995</v>
      </c>
      <c r="L306" s="15">
        <v>15285478</v>
      </c>
      <c r="M306" s="15">
        <v>3213181</v>
      </c>
      <c r="N306" s="15">
        <v>1057445</v>
      </c>
      <c r="O306" s="15">
        <v>11014852</v>
      </c>
      <c r="P306" s="15">
        <v>11001670</v>
      </c>
      <c r="Q306" s="15">
        <v>8899928</v>
      </c>
      <c r="R306" s="15">
        <v>271482</v>
      </c>
      <c r="S306" s="15" t="s">
        <v>8</v>
      </c>
      <c r="T306" s="15">
        <v>136817</v>
      </c>
      <c r="U306" s="18">
        <v>2563770</v>
      </c>
    </row>
    <row r="307" spans="1:21">
      <c r="A307" s="8">
        <v>2015</v>
      </c>
      <c r="B307" s="9" t="s">
        <v>9</v>
      </c>
      <c r="C307" s="9">
        <v>422011</v>
      </c>
      <c r="D307" s="9" t="s">
        <v>311</v>
      </c>
      <c r="E307" s="9" t="s">
        <v>312</v>
      </c>
      <c r="F307" s="10">
        <v>252229093</v>
      </c>
      <c r="G307" s="10">
        <v>249631626</v>
      </c>
      <c r="H307" s="10">
        <v>44620941</v>
      </c>
      <c r="I307" s="10">
        <v>9202652</v>
      </c>
      <c r="J307" s="10">
        <v>8615525</v>
      </c>
      <c r="K307" s="10">
        <v>26802764</v>
      </c>
      <c r="L307" s="10">
        <v>41300292</v>
      </c>
      <c r="M307" s="10">
        <v>7990327</v>
      </c>
      <c r="N307" s="10">
        <v>7185927</v>
      </c>
      <c r="O307" s="10">
        <v>26124038</v>
      </c>
      <c r="P307" s="10">
        <v>27836094</v>
      </c>
      <c r="Q307" s="10">
        <v>24431333</v>
      </c>
      <c r="R307" s="10">
        <v>698403</v>
      </c>
      <c r="S307" s="10" t="s">
        <v>8</v>
      </c>
      <c r="T307" s="10" t="s">
        <v>8</v>
      </c>
      <c r="U307" s="11">
        <v>5065829</v>
      </c>
    </row>
    <row r="308" spans="1:21">
      <c r="A308" s="13">
        <v>2015</v>
      </c>
      <c r="B308" s="14" t="s">
        <v>22</v>
      </c>
      <c r="C308" s="14">
        <v>422029</v>
      </c>
      <c r="D308" s="14" t="s">
        <v>311</v>
      </c>
      <c r="E308" s="14" t="s">
        <v>313</v>
      </c>
      <c r="F308" s="15">
        <v>110340657</v>
      </c>
      <c r="G308" s="15">
        <v>114719500</v>
      </c>
      <c r="H308" s="15">
        <v>22653206</v>
      </c>
      <c r="I308" s="15">
        <v>5116278</v>
      </c>
      <c r="J308" s="15">
        <v>4061220</v>
      </c>
      <c r="K308" s="15">
        <v>13475708</v>
      </c>
      <c r="L308" s="15">
        <v>20859269</v>
      </c>
      <c r="M308" s="15">
        <v>4624431</v>
      </c>
      <c r="N308" s="15">
        <v>4043832</v>
      </c>
      <c r="O308" s="15">
        <v>12191006</v>
      </c>
      <c r="P308" s="15">
        <v>3273993</v>
      </c>
      <c r="Q308" s="15">
        <v>13960365</v>
      </c>
      <c r="R308" s="15">
        <v>305769</v>
      </c>
      <c r="S308" s="15">
        <v>12993</v>
      </c>
      <c r="T308" s="15">
        <v>782598</v>
      </c>
      <c r="U308" s="18">
        <v>1783151</v>
      </c>
    </row>
    <row r="309" spans="1:21">
      <c r="A309" s="13">
        <v>2015</v>
      </c>
      <c r="B309" s="14" t="s">
        <v>11</v>
      </c>
      <c r="C309" s="14">
        <v>422045</v>
      </c>
      <c r="D309" s="14" t="s">
        <v>311</v>
      </c>
      <c r="E309" s="14" t="s">
        <v>314</v>
      </c>
      <c r="F309" s="15">
        <v>61615755</v>
      </c>
      <c r="G309" s="15">
        <v>64443847</v>
      </c>
      <c r="H309" s="15">
        <v>25049974</v>
      </c>
      <c r="I309" s="15">
        <v>2179871</v>
      </c>
      <c r="J309" s="15">
        <v>5037597</v>
      </c>
      <c r="K309" s="15">
        <v>17832506</v>
      </c>
      <c r="L309" s="15">
        <v>22511674</v>
      </c>
      <c r="M309" s="15">
        <v>2179359</v>
      </c>
      <c r="N309" s="15">
        <v>3515126</v>
      </c>
      <c r="O309" s="15">
        <v>16817189</v>
      </c>
      <c r="P309" s="15">
        <v>2167794</v>
      </c>
      <c r="Q309" s="15">
        <v>7220570</v>
      </c>
      <c r="R309" s="15">
        <v>161277</v>
      </c>
      <c r="S309" s="15" t="s">
        <v>8</v>
      </c>
      <c r="T309" s="15" t="s">
        <v>8</v>
      </c>
      <c r="U309" s="18">
        <v>1857075</v>
      </c>
    </row>
    <row r="310" spans="1:21">
      <c r="A310" s="8">
        <v>2015</v>
      </c>
      <c r="B310" s="9" t="s">
        <v>5</v>
      </c>
      <c r="C310" s="9">
        <v>431001</v>
      </c>
      <c r="D310" s="9" t="s">
        <v>436</v>
      </c>
      <c r="E310" s="9" t="s">
        <v>437</v>
      </c>
      <c r="F310" s="10">
        <v>365993491</v>
      </c>
      <c r="G310" s="10">
        <v>349664458</v>
      </c>
      <c r="H310" s="10">
        <v>13561346</v>
      </c>
      <c r="I310" s="10">
        <v>10075067</v>
      </c>
      <c r="J310" s="10">
        <v>687197</v>
      </c>
      <c r="K310" s="10">
        <v>2799082</v>
      </c>
      <c r="L310" s="10">
        <v>13770207</v>
      </c>
      <c r="M310" s="10">
        <v>10057550</v>
      </c>
      <c r="N310" s="10">
        <v>687197</v>
      </c>
      <c r="O310" s="10">
        <v>3025460</v>
      </c>
      <c r="P310" s="10">
        <v>52173711</v>
      </c>
      <c r="Q310" s="10">
        <v>35109619</v>
      </c>
      <c r="R310" s="10">
        <v>162526</v>
      </c>
      <c r="S310" s="10">
        <v>1100300</v>
      </c>
      <c r="T310" s="10">
        <v>1630798</v>
      </c>
      <c r="U310" s="11">
        <v>6488746</v>
      </c>
    </row>
    <row r="311" spans="1:21">
      <c r="A311" s="13">
        <v>2015</v>
      </c>
      <c r="B311" s="14" t="s">
        <v>11</v>
      </c>
      <c r="C311" s="14">
        <v>432024</v>
      </c>
      <c r="D311" s="14" t="s">
        <v>436</v>
      </c>
      <c r="E311" s="14" t="s">
        <v>438</v>
      </c>
      <c r="F311" s="15">
        <v>62033367</v>
      </c>
      <c r="G311" s="15">
        <v>61368648</v>
      </c>
      <c r="H311" s="15">
        <v>11358402</v>
      </c>
      <c r="I311" s="15">
        <v>3518986</v>
      </c>
      <c r="J311" s="15">
        <v>702743</v>
      </c>
      <c r="K311" s="15">
        <v>7136673</v>
      </c>
      <c r="L311" s="15">
        <v>10615221</v>
      </c>
      <c r="M311" s="15">
        <v>3517035</v>
      </c>
      <c r="N311" s="15">
        <v>702533</v>
      </c>
      <c r="O311" s="15">
        <v>6395653</v>
      </c>
      <c r="P311" s="15">
        <v>23906980</v>
      </c>
      <c r="Q311" s="15">
        <v>7669071</v>
      </c>
      <c r="R311" s="15">
        <v>28437</v>
      </c>
      <c r="S311" s="15" t="s">
        <v>8</v>
      </c>
      <c r="T311" s="15">
        <v>156670</v>
      </c>
      <c r="U311" s="18">
        <v>1732133</v>
      </c>
    </row>
    <row r="312" spans="1:21">
      <c r="A312" s="8">
        <v>2015</v>
      </c>
      <c r="B312" s="9" t="s">
        <v>9</v>
      </c>
      <c r="C312" s="9">
        <v>442011</v>
      </c>
      <c r="D312" s="9" t="s">
        <v>439</v>
      </c>
      <c r="E312" s="9" t="s">
        <v>440</v>
      </c>
      <c r="F312" s="10">
        <v>177162431</v>
      </c>
      <c r="G312" s="10">
        <v>182426210</v>
      </c>
      <c r="H312" s="10">
        <v>28855998</v>
      </c>
      <c r="I312" s="10">
        <v>9063051</v>
      </c>
      <c r="J312" s="10">
        <v>4697988</v>
      </c>
      <c r="K312" s="10">
        <v>15094959</v>
      </c>
      <c r="L312" s="10">
        <v>25154989</v>
      </c>
      <c r="M312" s="10">
        <v>8984476</v>
      </c>
      <c r="N312" s="10">
        <v>4656840</v>
      </c>
      <c r="O312" s="10">
        <v>11513673</v>
      </c>
      <c r="P312" s="10">
        <v>29372157</v>
      </c>
      <c r="Q312" s="10">
        <v>19590038</v>
      </c>
      <c r="R312" s="10">
        <v>732713</v>
      </c>
      <c r="S312" s="10" t="s">
        <v>8</v>
      </c>
      <c r="T312" s="10" t="s">
        <v>8</v>
      </c>
      <c r="U312" s="11">
        <v>4358230</v>
      </c>
    </row>
    <row r="313" spans="1:21">
      <c r="A313" s="13">
        <v>2015</v>
      </c>
      <c r="B313" s="14" t="s">
        <v>11</v>
      </c>
      <c r="C313" s="14">
        <v>442020</v>
      </c>
      <c r="D313" s="14" t="s">
        <v>439</v>
      </c>
      <c r="E313" s="14" t="s">
        <v>441</v>
      </c>
      <c r="F313" s="15">
        <v>34255469</v>
      </c>
      <c r="G313" s="15">
        <v>32762468</v>
      </c>
      <c r="H313" s="15">
        <v>12310740</v>
      </c>
      <c r="I313" s="15">
        <v>8805814</v>
      </c>
      <c r="J313" s="15">
        <v>1264381</v>
      </c>
      <c r="K313" s="15">
        <v>2240545</v>
      </c>
      <c r="L313" s="15">
        <v>11235428</v>
      </c>
      <c r="M313" s="15">
        <v>7901761</v>
      </c>
      <c r="N313" s="15">
        <v>1262545</v>
      </c>
      <c r="O313" s="15">
        <v>2071122</v>
      </c>
      <c r="P313" s="15">
        <v>3838038</v>
      </c>
      <c r="Q313" s="15">
        <v>5710742</v>
      </c>
      <c r="R313" s="15">
        <v>13573</v>
      </c>
      <c r="S313" s="15" t="s">
        <v>8</v>
      </c>
      <c r="T313" s="15" t="s">
        <v>8</v>
      </c>
      <c r="U313" s="18">
        <v>242549</v>
      </c>
    </row>
    <row r="314" spans="1:21">
      <c r="A314" s="8">
        <v>2015</v>
      </c>
      <c r="B314" s="9" t="s">
        <v>9</v>
      </c>
      <c r="C314" s="9">
        <v>452017</v>
      </c>
      <c r="D314" s="9" t="s">
        <v>442</v>
      </c>
      <c r="E314" s="9" t="s">
        <v>443</v>
      </c>
      <c r="F314" s="10">
        <v>193964238</v>
      </c>
      <c r="G314" s="10">
        <v>199364342</v>
      </c>
      <c r="H314" s="10">
        <v>32396320</v>
      </c>
      <c r="I314" s="10">
        <v>9690482</v>
      </c>
      <c r="J314" s="10">
        <v>7492233</v>
      </c>
      <c r="K314" s="10">
        <v>15213605</v>
      </c>
      <c r="L314" s="10">
        <v>30884658</v>
      </c>
      <c r="M314" s="10">
        <v>9717019</v>
      </c>
      <c r="N314" s="10">
        <v>7209591</v>
      </c>
      <c r="O314" s="10">
        <v>13958048</v>
      </c>
      <c r="P314" s="10">
        <v>31268967</v>
      </c>
      <c r="Q314" s="10">
        <v>19619886</v>
      </c>
      <c r="R314" s="10">
        <v>164516</v>
      </c>
      <c r="S314" s="10" t="s">
        <v>8</v>
      </c>
      <c r="T314" s="10">
        <v>423207</v>
      </c>
      <c r="U314" s="11">
        <v>4898946</v>
      </c>
    </row>
    <row r="315" spans="1:21">
      <c r="A315" s="13">
        <v>2015</v>
      </c>
      <c r="B315" s="14" t="s">
        <v>11</v>
      </c>
      <c r="C315" s="14">
        <v>452025</v>
      </c>
      <c r="D315" s="14" t="s">
        <v>442</v>
      </c>
      <c r="E315" s="14" t="s">
        <v>444</v>
      </c>
      <c r="F315" s="15">
        <v>77541987</v>
      </c>
      <c r="G315" s="15">
        <v>79483471</v>
      </c>
      <c r="H315" s="15">
        <v>34227922</v>
      </c>
      <c r="I315" s="15">
        <v>3781984</v>
      </c>
      <c r="J315" s="15">
        <v>4506002</v>
      </c>
      <c r="K315" s="15">
        <v>25939936</v>
      </c>
      <c r="L315" s="15">
        <v>30495590</v>
      </c>
      <c r="M315" s="15">
        <v>3781984</v>
      </c>
      <c r="N315" s="15">
        <v>6462817</v>
      </c>
      <c r="O315" s="15">
        <v>20250789</v>
      </c>
      <c r="P315" s="15">
        <v>7641690</v>
      </c>
      <c r="Q315" s="15">
        <v>9210629</v>
      </c>
      <c r="R315" s="15">
        <v>59208</v>
      </c>
      <c r="S315" s="15" t="s">
        <v>8</v>
      </c>
      <c r="T315" s="15" t="s">
        <v>8</v>
      </c>
      <c r="U315" s="18">
        <v>1632637</v>
      </c>
    </row>
    <row r="316" spans="1:21">
      <c r="A316" s="13">
        <v>2015</v>
      </c>
      <c r="B316" s="14" t="s">
        <v>11</v>
      </c>
      <c r="C316" s="14">
        <v>452033</v>
      </c>
      <c r="D316" s="14" t="s">
        <v>442</v>
      </c>
      <c r="E316" s="14" t="s">
        <v>445</v>
      </c>
      <c r="F316" s="15">
        <v>63626908</v>
      </c>
      <c r="G316" s="15">
        <v>66500529</v>
      </c>
      <c r="H316" s="15">
        <v>17905270</v>
      </c>
      <c r="I316" s="15">
        <v>5497467</v>
      </c>
      <c r="J316" s="15">
        <v>3232120</v>
      </c>
      <c r="K316" s="15">
        <v>9175683</v>
      </c>
      <c r="L316" s="15">
        <v>16958090</v>
      </c>
      <c r="M316" s="15">
        <v>5388159</v>
      </c>
      <c r="N316" s="15">
        <v>2723054</v>
      </c>
      <c r="O316" s="15">
        <v>8846877</v>
      </c>
      <c r="P316" s="15">
        <v>2809314</v>
      </c>
      <c r="Q316" s="15">
        <v>6711185</v>
      </c>
      <c r="R316" s="15">
        <v>104561</v>
      </c>
      <c r="S316" s="15" t="s">
        <v>8</v>
      </c>
      <c r="T316" s="15" t="s">
        <v>8</v>
      </c>
      <c r="U316" s="18">
        <v>1235093</v>
      </c>
    </row>
    <row r="317" spans="1:21">
      <c r="A317" s="8">
        <v>2015</v>
      </c>
      <c r="B317" s="9" t="s">
        <v>9</v>
      </c>
      <c r="C317" s="9">
        <v>462012</v>
      </c>
      <c r="D317" s="9" t="s">
        <v>446</v>
      </c>
      <c r="E317" s="9" t="s">
        <v>447</v>
      </c>
      <c r="F317" s="10">
        <v>280123635</v>
      </c>
      <c r="G317" s="10">
        <v>280358379</v>
      </c>
      <c r="H317" s="10">
        <v>50742550</v>
      </c>
      <c r="I317" s="10">
        <v>12199749</v>
      </c>
      <c r="J317" s="10">
        <v>13647285</v>
      </c>
      <c r="K317" s="10">
        <v>24895516</v>
      </c>
      <c r="L317" s="10">
        <v>52209021</v>
      </c>
      <c r="M317" s="10">
        <v>11184963</v>
      </c>
      <c r="N317" s="10">
        <v>13928913</v>
      </c>
      <c r="O317" s="10">
        <v>27095145</v>
      </c>
      <c r="P317" s="10">
        <v>28794661</v>
      </c>
      <c r="Q317" s="10">
        <v>25360861</v>
      </c>
      <c r="R317" s="10">
        <v>428141</v>
      </c>
      <c r="S317" s="10">
        <v>670033</v>
      </c>
      <c r="T317" s="10">
        <v>838658</v>
      </c>
      <c r="U317" s="11">
        <v>957831</v>
      </c>
    </row>
    <row r="318" spans="1:21">
      <c r="A318" s="13">
        <v>2015</v>
      </c>
      <c r="B318" s="14" t="s">
        <v>11</v>
      </c>
      <c r="C318" s="14">
        <v>462039</v>
      </c>
      <c r="D318" s="14" t="s">
        <v>446</v>
      </c>
      <c r="E318" s="14" t="s">
        <v>448</v>
      </c>
      <c r="F318" s="15">
        <v>40208903</v>
      </c>
      <c r="G318" s="15">
        <v>40304305</v>
      </c>
      <c r="H318" s="15">
        <v>13663950</v>
      </c>
      <c r="I318" s="15">
        <v>6322024</v>
      </c>
      <c r="J318" s="15">
        <v>1707847</v>
      </c>
      <c r="K318" s="15">
        <v>5634079</v>
      </c>
      <c r="L318" s="15">
        <v>12436700</v>
      </c>
      <c r="M318" s="15">
        <v>6315303</v>
      </c>
      <c r="N318" s="15">
        <v>1936037</v>
      </c>
      <c r="O318" s="15">
        <v>4185360</v>
      </c>
      <c r="P318" s="15">
        <v>3896006</v>
      </c>
      <c r="Q318" s="15">
        <v>5281789</v>
      </c>
      <c r="R318" s="15">
        <v>5997</v>
      </c>
      <c r="S318" s="15" t="s">
        <v>8</v>
      </c>
      <c r="T318" s="15" t="s">
        <v>8</v>
      </c>
      <c r="U318" s="18">
        <v>658573</v>
      </c>
    </row>
    <row r="319" spans="1:21">
      <c r="A319" s="13">
        <v>2015</v>
      </c>
      <c r="B319" s="14" t="s">
        <v>11</v>
      </c>
      <c r="C319" s="14">
        <v>462187</v>
      </c>
      <c r="D319" s="14" t="s">
        <v>446</v>
      </c>
      <c r="E319" s="14" t="s">
        <v>449</v>
      </c>
      <c r="F319" s="15">
        <v>62222990</v>
      </c>
      <c r="G319" s="15">
        <v>63308071</v>
      </c>
      <c r="H319" s="15">
        <v>21988838</v>
      </c>
      <c r="I319" s="15">
        <v>10329543</v>
      </c>
      <c r="J319" s="15">
        <v>1881567</v>
      </c>
      <c r="K319" s="15">
        <v>9777728</v>
      </c>
      <c r="L319" s="15">
        <v>21220425</v>
      </c>
      <c r="M319" s="15">
        <v>9958836</v>
      </c>
      <c r="N319" s="15">
        <v>1542503</v>
      </c>
      <c r="O319" s="15">
        <v>9719086</v>
      </c>
      <c r="P319" s="15">
        <v>5260929</v>
      </c>
      <c r="Q319" s="15">
        <v>5973099</v>
      </c>
      <c r="R319" s="15">
        <v>8460</v>
      </c>
      <c r="S319" s="15" t="s">
        <v>8</v>
      </c>
      <c r="T319" s="15">
        <v>243073</v>
      </c>
      <c r="U319" s="18">
        <v>691128</v>
      </c>
    </row>
    <row r="320" spans="1:21">
      <c r="A320" s="8">
        <v>2015</v>
      </c>
      <c r="B320" s="9" t="s">
        <v>9</v>
      </c>
      <c r="C320" s="9">
        <v>472018</v>
      </c>
      <c r="D320" s="9" t="s">
        <v>450</v>
      </c>
      <c r="E320" s="9" t="s">
        <v>451</v>
      </c>
      <c r="F320" s="10">
        <v>138961984</v>
      </c>
      <c r="G320" s="10">
        <v>137843615</v>
      </c>
      <c r="H320" s="10">
        <v>20492590</v>
      </c>
      <c r="I320" s="10">
        <v>7314965</v>
      </c>
      <c r="J320" s="10">
        <v>3641417</v>
      </c>
      <c r="K320" s="10">
        <v>9536208</v>
      </c>
      <c r="L320" s="10">
        <v>18104123</v>
      </c>
      <c r="M320" s="10">
        <v>5907402</v>
      </c>
      <c r="N320" s="10">
        <v>3298650</v>
      </c>
      <c r="O320" s="10">
        <v>8898071</v>
      </c>
      <c r="P320" s="10">
        <v>18691896</v>
      </c>
      <c r="Q320" s="10">
        <v>15147794</v>
      </c>
      <c r="R320" s="10">
        <v>27328</v>
      </c>
      <c r="S320" s="10" t="s">
        <v>8</v>
      </c>
      <c r="T320" s="10" t="s">
        <v>8</v>
      </c>
      <c r="U320" s="11">
        <v>1283908</v>
      </c>
    </row>
    <row r="321" spans="1:31">
      <c r="A321" s="13">
        <v>2015</v>
      </c>
      <c r="B321" s="14" t="s">
        <v>11</v>
      </c>
      <c r="C321" s="14">
        <v>472085</v>
      </c>
      <c r="D321" s="14" t="s">
        <v>450</v>
      </c>
      <c r="E321" s="14" t="s">
        <v>452</v>
      </c>
      <c r="F321" s="15">
        <v>36460050</v>
      </c>
      <c r="G321" s="15">
        <v>36453545</v>
      </c>
      <c r="H321" s="15">
        <v>11432458</v>
      </c>
      <c r="I321" s="15">
        <v>3792204</v>
      </c>
      <c r="J321" s="15">
        <v>326000</v>
      </c>
      <c r="K321" s="15">
        <v>7314254</v>
      </c>
      <c r="L321" s="15">
        <v>9332407</v>
      </c>
      <c r="M321" s="15">
        <v>3617204</v>
      </c>
      <c r="N321" s="15">
        <v>125000</v>
      </c>
      <c r="O321" s="15">
        <v>5590203</v>
      </c>
      <c r="P321" s="15">
        <v>4207939</v>
      </c>
      <c r="Q321" s="15">
        <v>4446474</v>
      </c>
      <c r="R321" s="15">
        <v>10291</v>
      </c>
      <c r="S321" s="15" t="s">
        <v>8</v>
      </c>
      <c r="T321" s="15" t="s">
        <v>8</v>
      </c>
      <c r="U321" s="18">
        <v>544423</v>
      </c>
    </row>
    <row r="322" spans="1:31">
      <c r="A322" s="13">
        <v>2015</v>
      </c>
      <c r="B322" s="14" t="s">
        <v>11</v>
      </c>
      <c r="C322" s="14">
        <v>472115</v>
      </c>
      <c r="D322" s="14" t="s">
        <v>450</v>
      </c>
      <c r="E322" s="14" t="s">
        <v>453</v>
      </c>
      <c r="F322" s="15">
        <v>36773235</v>
      </c>
      <c r="G322" s="15">
        <v>35749657</v>
      </c>
      <c r="H322" s="15">
        <v>12647571</v>
      </c>
      <c r="I322" s="15">
        <v>4959085</v>
      </c>
      <c r="J322" s="15">
        <v>180000</v>
      </c>
      <c r="K322" s="15">
        <v>7508486</v>
      </c>
      <c r="L322" s="15">
        <v>12018256</v>
      </c>
      <c r="M322" s="15">
        <v>4955236</v>
      </c>
      <c r="N322" s="15">
        <v>178500</v>
      </c>
      <c r="O322" s="15">
        <v>6884520</v>
      </c>
      <c r="P322" s="15">
        <v>6083267</v>
      </c>
      <c r="Q322" s="15">
        <v>5869782</v>
      </c>
      <c r="R322" s="15">
        <v>3650</v>
      </c>
      <c r="S322" s="15" t="s">
        <v>8</v>
      </c>
      <c r="T322" s="15" t="s">
        <v>8</v>
      </c>
      <c r="U322" s="18">
        <v>820609</v>
      </c>
    </row>
    <row r="323" spans="1:31">
      <c r="A323" s="13">
        <v>2015</v>
      </c>
      <c r="B323" s="14" t="s">
        <v>11</v>
      </c>
      <c r="C323" s="14">
        <v>472131</v>
      </c>
      <c r="D323" s="14" t="s">
        <v>450</v>
      </c>
      <c r="E323" s="14" t="s">
        <v>454</v>
      </c>
      <c r="F323" s="15">
        <v>51379495</v>
      </c>
      <c r="G323" s="15">
        <v>48980312</v>
      </c>
      <c r="H323" s="15">
        <v>14492672</v>
      </c>
      <c r="I323" s="15">
        <v>5558212</v>
      </c>
      <c r="J323" s="15">
        <v>5134856</v>
      </c>
      <c r="K323" s="15">
        <v>3799604</v>
      </c>
      <c r="L323" s="15">
        <v>14107409</v>
      </c>
      <c r="M323" s="15">
        <v>5076405</v>
      </c>
      <c r="N323" s="15">
        <v>4929257</v>
      </c>
      <c r="O323" s="15">
        <v>4101747</v>
      </c>
      <c r="P323" s="15">
        <v>4162110</v>
      </c>
      <c r="Q323" s="15">
        <v>6686488</v>
      </c>
      <c r="R323" s="15">
        <v>225710</v>
      </c>
      <c r="S323" s="15" t="s">
        <v>8</v>
      </c>
      <c r="T323" s="15" t="s">
        <v>8</v>
      </c>
      <c r="U323" s="18">
        <v>883457</v>
      </c>
    </row>
    <row r="324" spans="1:31">
      <c r="A324" s="13"/>
      <c r="B324" s="14"/>
      <c r="C324" s="51"/>
      <c r="D324" s="14"/>
      <c r="E324" s="14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8"/>
    </row>
    <row r="325" spans="1:31">
      <c r="A325" s="13"/>
      <c r="B325" s="14"/>
      <c r="C325" s="51"/>
      <c r="D325" s="14"/>
      <c r="E325" s="14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8"/>
    </row>
    <row r="326" spans="1:31">
      <c r="A326" s="13"/>
      <c r="B326" s="14"/>
      <c r="C326" s="51"/>
      <c r="D326" s="14"/>
      <c r="E326" s="14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8"/>
    </row>
    <row r="327" spans="1:31">
      <c r="A327" s="13"/>
      <c r="B327" s="14"/>
      <c r="C327" s="51"/>
      <c r="D327" s="14"/>
      <c r="E327" s="14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8"/>
    </row>
    <row r="328" spans="1:31">
      <c r="A328" s="13"/>
      <c r="B328" s="14"/>
      <c r="C328" s="51"/>
      <c r="D328" s="14"/>
      <c r="E328" s="14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8"/>
    </row>
    <row r="329" spans="1:31">
      <c r="A329" s="13"/>
      <c r="B329" s="14"/>
      <c r="C329" s="51"/>
      <c r="D329" s="14"/>
      <c r="E329" s="14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8"/>
    </row>
    <row r="330" spans="1:31">
      <c r="A330" s="13"/>
      <c r="B330" s="14"/>
      <c r="C330" s="51"/>
      <c r="D330" s="14"/>
      <c r="E330" s="14"/>
      <c r="F330" s="15"/>
      <c r="G330" s="15"/>
      <c r="H330" s="15"/>
      <c r="I330" s="15"/>
      <c r="J330" s="15"/>
      <c r="K330" s="15"/>
      <c r="L330" s="16"/>
      <c r="M330" s="16"/>
      <c r="N330" s="16"/>
      <c r="O330" s="16"/>
      <c r="P330" s="16"/>
      <c r="Q330" s="17"/>
      <c r="R330" s="17"/>
      <c r="S330" s="17"/>
      <c r="T330" s="16"/>
      <c r="U330" s="16"/>
      <c r="V330" s="15"/>
      <c r="W330" s="15"/>
      <c r="X330" s="15"/>
      <c r="Y330" s="15"/>
      <c r="Z330" s="15"/>
      <c r="AA330" s="15"/>
      <c r="AB330" s="15"/>
      <c r="AC330" s="15"/>
      <c r="AD330" s="15"/>
      <c r="AE330" s="18"/>
    </row>
    <row r="331" spans="1:31">
      <c r="A331" s="13"/>
      <c r="B331" s="14"/>
      <c r="C331" s="51"/>
      <c r="D331" s="14"/>
      <c r="E331" s="14"/>
      <c r="F331" s="15"/>
      <c r="G331" s="15"/>
      <c r="H331" s="15"/>
      <c r="I331" s="15"/>
      <c r="J331" s="15"/>
      <c r="K331" s="15"/>
      <c r="L331" s="16"/>
      <c r="M331" s="16"/>
      <c r="N331" s="16"/>
      <c r="O331" s="16"/>
      <c r="P331" s="16"/>
      <c r="Q331" s="17"/>
      <c r="R331" s="17"/>
      <c r="S331" s="17"/>
      <c r="T331" s="16"/>
      <c r="U331" s="16"/>
      <c r="V331" s="15"/>
      <c r="W331" s="15"/>
      <c r="X331" s="15"/>
      <c r="Y331" s="15"/>
      <c r="Z331" s="15"/>
      <c r="AA331" s="15"/>
      <c r="AB331" s="15"/>
      <c r="AC331" s="15"/>
      <c r="AD331" s="15"/>
      <c r="AE331" s="18"/>
    </row>
  </sheetData>
  <mergeCells count="24">
    <mergeCell ref="F4:F9"/>
    <mergeCell ref="A4:A9"/>
    <mergeCell ref="B4:B9"/>
    <mergeCell ref="C4:C9"/>
    <mergeCell ref="D4:D9"/>
    <mergeCell ref="E4:E9"/>
    <mergeCell ref="G4:G9"/>
    <mergeCell ref="H4:H9"/>
    <mergeCell ref="I4:K4"/>
    <mergeCell ref="L4:L9"/>
    <mergeCell ref="M4:O4"/>
    <mergeCell ref="T6:T9"/>
    <mergeCell ref="U6:U9"/>
    <mergeCell ref="Q4:Q9"/>
    <mergeCell ref="R4:U4"/>
    <mergeCell ref="I5:I9"/>
    <mergeCell ref="J5:J9"/>
    <mergeCell ref="K5:K9"/>
    <mergeCell ref="M5:M9"/>
    <mergeCell ref="N5:N9"/>
    <mergeCell ref="O5:O9"/>
    <mergeCell ref="R6:R9"/>
    <mergeCell ref="S6:S9"/>
    <mergeCell ref="P4:P9"/>
  </mergeCells>
  <phoneticPr fontId="5"/>
  <pageMargins left="0.39370078740157483" right="0.39370078740157483" top="0.39370078740157483" bottom="0.39370078740157483" header="0.51181102362204722" footer="0.51181102362204722"/>
  <pageSetup paperSize="9" scale="60" fitToWidth="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2"/>
  <sheetViews>
    <sheetView workbookViewId="0">
      <selection activeCell="C12" sqref="C12:C332"/>
    </sheetView>
  </sheetViews>
  <sheetFormatPr defaultRowHeight="14.25"/>
  <cols>
    <col min="3" max="3" width="9" style="96"/>
  </cols>
  <sheetData>
    <row r="1" spans="1:21" s="2" customFormat="1" ht="13.5">
      <c r="A1" s="1" t="s">
        <v>461</v>
      </c>
      <c r="B1" s="1"/>
      <c r="C1" s="12"/>
      <c r="D1" s="1"/>
      <c r="E1" s="1"/>
      <c r="F1" s="2" t="s">
        <v>462</v>
      </c>
      <c r="G1" s="1"/>
    </row>
    <row r="2" spans="1:21" s="2" customFormat="1" ht="13.5">
      <c r="A2" s="1" t="s">
        <v>372</v>
      </c>
      <c r="B2" s="1"/>
      <c r="C2" s="12"/>
      <c r="D2" s="1"/>
      <c r="E2" s="1"/>
      <c r="F2" s="2" t="s">
        <v>463</v>
      </c>
      <c r="G2" s="1"/>
    </row>
    <row r="3" spans="1:21" s="2" customFormat="1" thickBot="1">
      <c r="A3" s="1"/>
      <c r="B3" s="1"/>
      <c r="C3" s="12"/>
      <c r="D3" s="1"/>
      <c r="E3" s="1"/>
      <c r="U3" s="3" t="s">
        <v>374</v>
      </c>
    </row>
    <row r="4" spans="1:21" s="2" customFormat="1" ht="13.5" customHeight="1">
      <c r="A4" s="106" t="s">
        <v>0</v>
      </c>
      <c r="B4" s="108" t="s">
        <v>1</v>
      </c>
      <c r="C4" s="122" t="s">
        <v>481</v>
      </c>
      <c r="D4" s="108" t="s">
        <v>3</v>
      </c>
      <c r="E4" s="108" t="s">
        <v>4</v>
      </c>
      <c r="F4" s="104" t="s">
        <v>375</v>
      </c>
      <c r="G4" s="104" t="s">
        <v>376</v>
      </c>
      <c r="H4" s="104" t="s">
        <v>377</v>
      </c>
      <c r="I4" s="112" t="s">
        <v>464</v>
      </c>
      <c r="J4" s="113"/>
      <c r="K4" s="114"/>
      <c r="L4" s="104" t="s">
        <v>379</v>
      </c>
      <c r="M4" s="112" t="s">
        <v>380</v>
      </c>
      <c r="N4" s="113"/>
      <c r="O4" s="114"/>
      <c r="P4" s="120" t="s">
        <v>381</v>
      </c>
      <c r="Q4" s="104" t="s">
        <v>382</v>
      </c>
      <c r="R4" s="112" t="s">
        <v>383</v>
      </c>
      <c r="S4" s="117"/>
      <c r="T4" s="117"/>
      <c r="U4" s="118"/>
    </row>
    <row r="5" spans="1:21" s="2" customFormat="1" ht="13.5">
      <c r="A5" s="107"/>
      <c r="B5" s="109"/>
      <c r="C5" s="123"/>
      <c r="D5" s="109"/>
      <c r="E5" s="109"/>
      <c r="F5" s="105"/>
      <c r="G5" s="105"/>
      <c r="H5" s="105"/>
      <c r="I5" s="119" t="s">
        <v>384</v>
      </c>
      <c r="J5" s="119" t="s">
        <v>385</v>
      </c>
      <c r="K5" s="119" t="s">
        <v>386</v>
      </c>
      <c r="L5" s="105"/>
      <c r="M5" s="119" t="s">
        <v>387</v>
      </c>
      <c r="N5" s="119" t="s">
        <v>388</v>
      </c>
      <c r="O5" s="119" t="s">
        <v>389</v>
      </c>
      <c r="P5" s="121"/>
      <c r="Q5" s="109"/>
      <c r="R5" s="47" t="s">
        <v>465</v>
      </c>
      <c r="S5" s="47" t="s">
        <v>466</v>
      </c>
      <c r="T5" s="47" t="s">
        <v>467</v>
      </c>
      <c r="U5" s="48" t="s">
        <v>468</v>
      </c>
    </row>
    <row r="6" spans="1:21" s="2" customFormat="1" ht="13.5">
      <c r="A6" s="107"/>
      <c r="B6" s="109"/>
      <c r="C6" s="123"/>
      <c r="D6" s="109"/>
      <c r="E6" s="109"/>
      <c r="F6" s="105"/>
      <c r="G6" s="105"/>
      <c r="H6" s="105"/>
      <c r="I6" s="109"/>
      <c r="J6" s="109"/>
      <c r="K6" s="109"/>
      <c r="L6" s="105"/>
      <c r="M6" s="109"/>
      <c r="N6" s="109"/>
      <c r="O6" s="109"/>
      <c r="P6" s="121"/>
      <c r="Q6" s="109"/>
      <c r="R6" s="105" t="s">
        <v>394</v>
      </c>
      <c r="S6" s="105" t="s">
        <v>395</v>
      </c>
      <c r="T6" s="105" t="s">
        <v>396</v>
      </c>
      <c r="U6" s="115" t="s">
        <v>397</v>
      </c>
    </row>
    <row r="7" spans="1:21" s="2" customFormat="1" ht="13.5">
      <c r="A7" s="107"/>
      <c r="B7" s="109"/>
      <c r="C7" s="123"/>
      <c r="D7" s="109"/>
      <c r="E7" s="109"/>
      <c r="F7" s="105"/>
      <c r="G7" s="105"/>
      <c r="H7" s="105"/>
      <c r="I7" s="109"/>
      <c r="J7" s="109"/>
      <c r="K7" s="109"/>
      <c r="L7" s="105"/>
      <c r="M7" s="109"/>
      <c r="N7" s="109"/>
      <c r="O7" s="109"/>
      <c r="P7" s="121"/>
      <c r="Q7" s="109"/>
      <c r="R7" s="109"/>
      <c r="S7" s="109"/>
      <c r="T7" s="109"/>
      <c r="U7" s="116"/>
    </row>
    <row r="8" spans="1:21" s="2" customFormat="1" ht="13.5">
      <c r="A8" s="107"/>
      <c r="B8" s="109"/>
      <c r="C8" s="123"/>
      <c r="D8" s="109"/>
      <c r="E8" s="109"/>
      <c r="F8" s="105"/>
      <c r="G8" s="105"/>
      <c r="H8" s="105"/>
      <c r="I8" s="109"/>
      <c r="J8" s="109"/>
      <c r="K8" s="109"/>
      <c r="L8" s="105"/>
      <c r="M8" s="109"/>
      <c r="N8" s="109"/>
      <c r="O8" s="109"/>
      <c r="P8" s="121"/>
      <c r="Q8" s="109"/>
      <c r="R8" s="109"/>
      <c r="S8" s="109"/>
      <c r="T8" s="109"/>
      <c r="U8" s="116"/>
    </row>
    <row r="9" spans="1:21" s="2" customFormat="1" ht="13.5">
      <c r="A9" s="107"/>
      <c r="B9" s="109"/>
      <c r="C9" s="123"/>
      <c r="D9" s="109"/>
      <c r="E9" s="109"/>
      <c r="F9" s="105"/>
      <c r="G9" s="105"/>
      <c r="H9" s="105"/>
      <c r="I9" s="109"/>
      <c r="J9" s="109"/>
      <c r="K9" s="109"/>
      <c r="L9" s="105"/>
      <c r="M9" s="109"/>
      <c r="N9" s="109"/>
      <c r="O9" s="109"/>
      <c r="P9" s="121"/>
      <c r="Q9" s="109"/>
      <c r="R9" s="109"/>
      <c r="S9" s="109"/>
      <c r="T9" s="109"/>
      <c r="U9" s="116"/>
    </row>
    <row r="10" spans="1:21" s="2" customFormat="1" ht="13.5">
      <c r="A10" s="4"/>
      <c r="B10" s="5"/>
      <c r="C10" s="93"/>
      <c r="D10" s="5"/>
      <c r="E10" s="5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7"/>
    </row>
    <row r="11" spans="1:21" s="12" customFormat="1" ht="13.5">
      <c r="A11" s="8" t="s">
        <v>469</v>
      </c>
      <c r="B11" s="9" t="s">
        <v>5</v>
      </c>
      <c r="C11" s="94">
        <v>11002</v>
      </c>
      <c r="D11" s="9" t="s">
        <v>6</v>
      </c>
      <c r="E11" s="9" t="s">
        <v>7</v>
      </c>
      <c r="F11" s="10">
        <v>1015476839</v>
      </c>
      <c r="G11" s="10">
        <v>980816572</v>
      </c>
      <c r="H11" s="10">
        <v>56006604</v>
      </c>
      <c r="I11" s="10">
        <v>13388114</v>
      </c>
      <c r="J11" s="10">
        <v>1494168</v>
      </c>
      <c r="K11" s="10">
        <v>41124322</v>
      </c>
      <c r="L11" s="10">
        <v>61219757</v>
      </c>
      <c r="M11" s="10">
        <v>17289244</v>
      </c>
      <c r="N11" s="10">
        <v>1720503</v>
      </c>
      <c r="O11" s="10">
        <v>42210010</v>
      </c>
      <c r="P11" s="10">
        <v>128409562</v>
      </c>
      <c r="Q11" s="10">
        <v>100405483</v>
      </c>
      <c r="R11" s="10">
        <v>983808</v>
      </c>
      <c r="S11" s="10">
        <v>7676107</v>
      </c>
      <c r="T11" s="10">
        <v>3516089</v>
      </c>
      <c r="U11" s="11">
        <v>20489751</v>
      </c>
    </row>
    <row r="12" spans="1:21" s="12" customFormat="1" ht="13.5">
      <c r="A12" s="13" t="s">
        <v>469</v>
      </c>
      <c r="B12" s="14" t="s">
        <v>9</v>
      </c>
      <c r="C12" s="95">
        <v>12025</v>
      </c>
      <c r="D12" s="14" t="s">
        <v>6</v>
      </c>
      <c r="E12" s="14" t="s">
        <v>10</v>
      </c>
      <c r="F12" s="15">
        <v>142629103</v>
      </c>
      <c r="G12" s="15">
        <v>146597760</v>
      </c>
      <c r="H12" s="15">
        <v>13581485</v>
      </c>
      <c r="I12" s="15">
        <v>3646162</v>
      </c>
      <c r="J12" s="15">
        <v>1134581</v>
      </c>
      <c r="K12" s="15">
        <v>8800742</v>
      </c>
      <c r="L12" s="15">
        <v>14402930</v>
      </c>
      <c r="M12" s="15">
        <v>2477912</v>
      </c>
      <c r="N12" s="15">
        <v>2168682</v>
      </c>
      <c r="O12" s="15">
        <v>9756336</v>
      </c>
      <c r="P12" s="15">
        <v>11812418</v>
      </c>
      <c r="Q12" s="15">
        <v>15270224</v>
      </c>
      <c r="R12" s="15">
        <v>120119</v>
      </c>
      <c r="S12" s="15">
        <v>318352</v>
      </c>
      <c r="T12" s="15">
        <v>4173635</v>
      </c>
      <c r="U12" s="18">
        <v>1667656</v>
      </c>
    </row>
    <row r="13" spans="1:21" s="12" customFormat="1" ht="13.5">
      <c r="A13" s="13" t="s">
        <v>469</v>
      </c>
      <c r="B13" s="14" t="s">
        <v>11</v>
      </c>
      <c r="C13" s="95">
        <v>12033</v>
      </c>
      <c r="D13" s="14" t="s">
        <v>6</v>
      </c>
      <c r="E13" s="14" t="s">
        <v>12</v>
      </c>
      <c r="F13" s="15">
        <v>52365184</v>
      </c>
      <c r="G13" s="15">
        <v>52910141</v>
      </c>
      <c r="H13" s="15">
        <v>5206069</v>
      </c>
      <c r="I13" s="15">
        <v>3191039</v>
      </c>
      <c r="J13" s="15" t="s">
        <v>8</v>
      </c>
      <c r="K13" s="15">
        <v>2015030</v>
      </c>
      <c r="L13" s="15">
        <v>4122041</v>
      </c>
      <c r="M13" s="15">
        <v>2229512</v>
      </c>
      <c r="N13" s="15" t="s">
        <v>8</v>
      </c>
      <c r="O13" s="15">
        <v>1892529</v>
      </c>
      <c r="P13" s="15">
        <v>3968530</v>
      </c>
      <c r="Q13" s="15">
        <v>9464914</v>
      </c>
      <c r="R13" s="15">
        <v>105218</v>
      </c>
      <c r="S13" s="15" t="s">
        <v>8</v>
      </c>
      <c r="T13" s="15">
        <v>1363912</v>
      </c>
      <c r="U13" s="18">
        <v>1549067</v>
      </c>
    </row>
    <row r="14" spans="1:21" s="12" customFormat="1" ht="13.5">
      <c r="A14" s="13" t="s">
        <v>469</v>
      </c>
      <c r="B14" s="14" t="s">
        <v>9</v>
      </c>
      <c r="C14" s="95">
        <v>12041</v>
      </c>
      <c r="D14" s="14" t="s">
        <v>6</v>
      </c>
      <c r="E14" s="14" t="s">
        <v>13</v>
      </c>
      <c r="F14" s="15">
        <v>180384985</v>
      </c>
      <c r="G14" s="15">
        <v>182519458</v>
      </c>
      <c r="H14" s="15">
        <v>11226902</v>
      </c>
      <c r="I14" s="15">
        <v>5493905</v>
      </c>
      <c r="J14" s="15">
        <v>1195108</v>
      </c>
      <c r="K14" s="15">
        <v>4537889</v>
      </c>
      <c r="L14" s="15">
        <v>11471963</v>
      </c>
      <c r="M14" s="15">
        <v>6023496</v>
      </c>
      <c r="N14" s="15">
        <v>1095864</v>
      </c>
      <c r="O14" s="15">
        <v>4352603</v>
      </c>
      <c r="P14" s="15">
        <v>19161701</v>
      </c>
      <c r="Q14" s="15">
        <v>17745003</v>
      </c>
      <c r="R14" s="15">
        <v>242666</v>
      </c>
      <c r="S14" s="15" t="s">
        <v>8</v>
      </c>
      <c r="T14" s="15">
        <v>1544153</v>
      </c>
      <c r="U14" s="18">
        <v>1347253</v>
      </c>
    </row>
    <row r="15" spans="1:21" s="12" customFormat="1" ht="13.5">
      <c r="A15" s="13" t="s">
        <v>469</v>
      </c>
      <c r="B15" s="14" t="s">
        <v>164</v>
      </c>
      <c r="C15" s="95">
        <v>12050</v>
      </c>
      <c r="D15" s="14" t="s">
        <v>6</v>
      </c>
      <c r="E15" s="14" t="s">
        <v>470</v>
      </c>
      <c r="F15" s="15">
        <v>51387035</v>
      </c>
      <c r="G15" s="15">
        <v>52398294</v>
      </c>
      <c r="H15" s="15">
        <v>10298116</v>
      </c>
      <c r="I15" s="15">
        <v>238656</v>
      </c>
      <c r="J15" s="15">
        <v>3396252</v>
      </c>
      <c r="K15" s="15">
        <v>6663208</v>
      </c>
      <c r="L15" s="15">
        <v>10352773</v>
      </c>
      <c r="M15" s="15">
        <v>484886</v>
      </c>
      <c r="N15" s="15">
        <v>3372872</v>
      </c>
      <c r="O15" s="15">
        <v>6495015</v>
      </c>
      <c r="P15" s="15">
        <v>12811963</v>
      </c>
      <c r="Q15" s="15">
        <v>6532752</v>
      </c>
      <c r="R15" s="15">
        <v>11888</v>
      </c>
      <c r="S15" s="15" t="s">
        <v>8</v>
      </c>
      <c r="T15" s="15">
        <v>1729993</v>
      </c>
      <c r="U15" s="18">
        <v>979059</v>
      </c>
    </row>
    <row r="16" spans="1:21" s="12" customFormat="1" ht="13.5">
      <c r="A16" s="13" t="s">
        <v>469</v>
      </c>
      <c r="B16" s="14" t="s">
        <v>11</v>
      </c>
      <c r="C16" s="95">
        <v>12068</v>
      </c>
      <c r="D16" s="14" t="s">
        <v>6</v>
      </c>
      <c r="E16" s="14" t="s">
        <v>14</v>
      </c>
      <c r="F16" s="15">
        <v>126596366</v>
      </c>
      <c r="G16" s="15">
        <v>129011276</v>
      </c>
      <c r="H16" s="15">
        <v>10308974</v>
      </c>
      <c r="I16" s="15">
        <v>900187</v>
      </c>
      <c r="J16" s="15">
        <v>5913349</v>
      </c>
      <c r="K16" s="15">
        <v>3495438</v>
      </c>
      <c r="L16" s="15">
        <v>9563504</v>
      </c>
      <c r="M16" s="15" t="s">
        <v>8</v>
      </c>
      <c r="N16" s="15">
        <v>5900754</v>
      </c>
      <c r="O16" s="15">
        <v>3662750</v>
      </c>
      <c r="P16" s="15">
        <v>14183531</v>
      </c>
      <c r="Q16" s="15">
        <v>10886317</v>
      </c>
      <c r="R16" s="15">
        <v>260343</v>
      </c>
      <c r="S16" s="15" t="s">
        <v>8</v>
      </c>
      <c r="T16" s="15">
        <v>1329613</v>
      </c>
      <c r="U16" s="18">
        <v>1865937</v>
      </c>
    </row>
    <row r="17" spans="1:21" s="12" customFormat="1" ht="13.5">
      <c r="A17" s="13" t="s">
        <v>469</v>
      </c>
      <c r="B17" s="14" t="s">
        <v>11</v>
      </c>
      <c r="C17" s="95">
        <v>12076</v>
      </c>
      <c r="D17" s="14" t="s">
        <v>6</v>
      </c>
      <c r="E17" s="14" t="s">
        <v>15</v>
      </c>
      <c r="F17" s="15">
        <v>93288999</v>
      </c>
      <c r="G17" s="15">
        <v>96321319</v>
      </c>
      <c r="H17" s="15">
        <v>4598597</v>
      </c>
      <c r="I17" s="15">
        <v>942546</v>
      </c>
      <c r="J17" s="15">
        <v>747</v>
      </c>
      <c r="K17" s="15">
        <v>3655304</v>
      </c>
      <c r="L17" s="15">
        <v>4716266</v>
      </c>
      <c r="M17" s="15">
        <v>1003356</v>
      </c>
      <c r="N17" s="15">
        <v>740</v>
      </c>
      <c r="O17" s="15">
        <v>3712170</v>
      </c>
      <c r="P17" s="15">
        <v>29335099</v>
      </c>
      <c r="Q17" s="15">
        <v>6013238</v>
      </c>
      <c r="R17" s="15">
        <v>149302</v>
      </c>
      <c r="S17" s="15" t="s">
        <v>8</v>
      </c>
      <c r="T17" s="15" t="s">
        <v>8</v>
      </c>
      <c r="U17" s="18">
        <v>1146719</v>
      </c>
    </row>
    <row r="18" spans="1:21" s="12" customFormat="1" ht="13.5">
      <c r="A18" s="13" t="s">
        <v>469</v>
      </c>
      <c r="B18" s="14" t="s">
        <v>11</v>
      </c>
      <c r="C18" s="95">
        <v>12084</v>
      </c>
      <c r="D18" s="14" t="s">
        <v>6</v>
      </c>
      <c r="E18" s="14" t="s">
        <v>16</v>
      </c>
      <c r="F18" s="15">
        <v>100115747</v>
      </c>
      <c r="G18" s="15">
        <v>96571357</v>
      </c>
      <c r="H18" s="15">
        <v>12347513</v>
      </c>
      <c r="I18" s="15">
        <v>1239582</v>
      </c>
      <c r="J18" s="15">
        <v>4426953</v>
      </c>
      <c r="K18" s="15">
        <v>6680978</v>
      </c>
      <c r="L18" s="15">
        <v>12310399</v>
      </c>
      <c r="M18" s="15">
        <v>1239111</v>
      </c>
      <c r="N18" s="15">
        <v>4465626</v>
      </c>
      <c r="O18" s="15">
        <v>6605662</v>
      </c>
      <c r="P18" s="15">
        <v>5429591</v>
      </c>
      <c r="Q18" s="15">
        <v>6970682</v>
      </c>
      <c r="R18" s="15">
        <v>299095</v>
      </c>
      <c r="S18" s="15" t="s">
        <v>8</v>
      </c>
      <c r="T18" s="15">
        <v>7206</v>
      </c>
      <c r="U18" s="18">
        <v>1730201</v>
      </c>
    </row>
    <row r="19" spans="1:21" s="12" customFormat="1" ht="13.5">
      <c r="A19" s="13" t="s">
        <v>469</v>
      </c>
      <c r="B19" s="14" t="s">
        <v>164</v>
      </c>
      <c r="C19" s="95">
        <v>12092</v>
      </c>
      <c r="D19" s="14" t="s">
        <v>6</v>
      </c>
      <c r="E19" s="14" t="s">
        <v>471</v>
      </c>
      <c r="F19" s="15">
        <v>35065967</v>
      </c>
      <c r="G19" s="15">
        <v>36731946</v>
      </c>
      <c r="H19" s="15">
        <v>4428591</v>
      </c>
      <c r="I19" s="15">
        <v>1372074</v>
      </c>
      <c r="J19" s="15">
        <v>857180</v>
      </c>
      <c r="K19" s="15">
        <v>2199337</v>
      </c>
      <c r="L19" s="15">
        <v>4434211</v>
      </c>
      <c r="M19" s="15">
        <v>1037983</v>
      </c>
      <c r="N19" s="15">
        <v>1537620</v>
      </c>
      <c r="O19" s="15">
        <v>1858608</v>
      </c>
      <c r="P19" s="15">
        <v>312815</v>
      </c>
      <c r="Q19" s="15">
        <v>1565618</v>
      </c>
      <c r="R19" s="15">
        <v>645888</v>
      </c>
      <c r="S19" s="15" t="s">
        <v>8</v>
      </c>
      <c r="T19" s="15">
        <v>62699</v>
      </c>
      <c r="U19" s="18">
        <v>163992</v>
      </c>
    </row>
    <row r="20" spans="1:21" s="12" customFormat="1" ht="13.5">
      <c r="A20" s="13" t="s">
        <v>469</v>
      </c>
      <c r="B20" s="14" t="s">
        <v>164</v>
      </c>
      <c r="C20" s="95">
        <v>12106</v>
      </c>
      <c r="D20" s="14" t="s">
        <v>6</v>
      </c>
      <c r="E20" s="14" t="s">
        <v>472</v>
      </c>
      <c r="F20" s="15">
        <v>56606584</v>
      </c>
      <c r="G20" s="15">
        <v>54928712</v>
      </c>
      <c r="H20" s="15">
        <v>15921634</v>
      </c>
      <c r="I20" s="15">
        <v>6208294</v>
      </c>
      <c r="J20" s="15">
        <v>1167500</v>
      </c>
      <c r="K20" s="15">
        <v>8545840</v>
      </c>
      <c r="L20" s="15">
        <v>15685520</v>
      </c>
      <c r="M20" s="15">
        <v>6202812</v>
      </c>
      <c r="N20" s="15">
        <v>1048089</v>
      </c>
      <c r="O20" s="15">
        <v>8434619</v>
      </c>
      <c r="P20" s="15">
        <v>17592036</v>
      </c>
      <c r="Q20" s="15">
        <v>6247093</v>
      </c>
      <c r="R20" s="15">
        <v>590600</v>
      </c>
      <c r="S20" s="15" t="s">
        <v>8</v>
      </c>
      <c r="T20" s="15">
        <v>900000</v>
      </c>
      <c r="U20" s="18">
        <v>943627</v>
      </c>
    </row>
    <row r="21" spans="1:21" s="12" customFormat="1" ht="13.5">
      <c r="A21" s="13" t="s">
        <v>469</v>
      </c>
      <c r="B21" s="14" t="s">
        <v>164</v>
      </c>
      <c r="C21" s="95">
        <v>12114</v>
      </c>
      <c r="D21" s="14" t="s">
        <v>6</v>
      </c>
      <c r="E21" s="14" t="s">
        <v>473</v>
      </c>
      <c r="F21" s="15">
        <v>34305069</v>
      </c>
      <c r="G21" s="15">
        <v>34408309</v>
      </c>
      <c r="H21" s="15">
        <v>3390549</v>
      </c>
      <c r="I21" s="15">
        <v>625991</v>
      </c>
      <c r="J21" s="15">
        <v>1291641</v>
      </c>
      <c r="K21" s="15">
        <v>1472917</v>
      </c>
      <c r="L21" s="15">
        <v>3362112</v>
      </c>
      <c r="M21" s="15">
        <v>713638</v>
      </c>
      <c r="N21" s="15">
        <v>1451351</v>
      </c>
      <c r="O21" s="15">
        <v>1197123</v>
      </c>
      <c r="P21" s="15">
        <v>5872432</v>
      </c>
      <c r="Q21" s="15">
        <v>2065296</v>
      </c>
      <c r="R21" s="15">
        <v>376</v>
      </c>
      <c r="S21" s="15" t="s">
        <v>8</v>
      </c>
      <c r="T21" s="15" t="s">
        <v>8</v>
      </c>
      <c r="U21" s="18">
        <v>533172</v>
      </c>
    </row>
    <row r="22" spans="1:21" s="12" customFormat="1" ht="13.5">
      <c r="A22" s="13" t="s">
        <v>469</v>
      </c>
      <c r="B22" s="14" t="s">
        <v>164</v>
      </c>
      <c r="C22" s="95">
        <v>12122</v>
      </c>
      <c r="D22" s="14" t="s">
        <v>6</v>
      </c>
      <c r="E22" s="14" t="s">
        <v>474</v>
      </c>
      <c r="F22" s="15">
        <v>13767206</v>
      </c>
      <c r="G22" s="15">
        <v>14259886</v>
      </c>
      <c r="H22" s="15">
        <v>3776897</v>
      </c>
      <c r="I22" s="15">
        <v>2006162</v>
      </c>
      <c r="J22" s="15">
        <v>370765</v>
      </c>
      <c r="K22" s="15">
        <v>1399970</v>
      </c>
      <c r="L22" s="15">
        <v>3531618</v>
      </c>
      <c r="M22" s="15">
        <v>1827295</v>
      </c>
      <c r="N22" s="15">
        <v>370747</v>
      </c>
      <c r="O22" s="15">
        <v>1333576</v>
      </c>
      <c r="P22" s="15">
        <v>694310</v>
      </c>
      <c r="Q22" s="15">
        <v>2358552</v>
      </c>
      <c r="R22" s="15">
        <v>30999</v>
      </c>
      <c r="S22" s="15" t="s">
        <v>8</v>
      </c>
      <c r="T22" s="15">
        <v>900030</v>
      </c>
      <c r="U22" s="18">
        <v>362156</v>
      </c>
    </row>
    <row r="23" spans="1:21" s="12" customFormat="1" ht="13.5">
      <c r="A23" s="13" t="s">
        <v>469</v>
      </c>
      <c r="B23" s="14" t="s">
        <v>11</v>
      </c>
      <c r="C23" s="95">
        <v>12131</v>
      </c>
      <c r="D23" s="14" t="s">
        <v>6</v>
      </c>
      <c r="E23" s="14" t="s">
        <v>17</v>
      </c>
      <c r="F23" s="15">
        <v>81869633</v>
      </c>
      <c r="G23" s="15">
        <v>79351544</v>
      </c>
      <c r="H23" s="15">
        <v>8489649</v>
      </c>
      <c r="I23" s="15">
        <v>3223874</v>
      </c>
      <c r="J23" s="15">
        <v>1812361</v>
      </c>
      <c r="K23" s="15">
        <v>3453414</v>
      </c>
      <c r="L23" s="15">
        <v>8428655</v>
      </c>
      <c r="M23" s="15">
        <v>2997446</v>
      </c>
      <c r="N23" s="15">
        <v>1585981</v>
      </c>
      <c r="O23" s="15">
        <v>3845228</v>
      </c>
      <c r="P23" s="15">
        <v>8360187</v>
      </c>
      <c r="Q23" s="15">
        <v>8350848</v>
      </c>
      <c r="R23" s="15" t="s">
        <v>8</v>
      </c>
      <c r="S23" s="15" t="s">
        <v>8</v>
      </c>
      <c r="T23" s="15">
        <v>1280765</v>
      </c>
      <c r="U23" s="18">
        <v>1415153</v>
      </c>
    </row>
    <row r="24" spans="1:21" s="12" customFormat="1" ht="13.5">
      <c r="A24" s="13" t="s">
        <v>469</v>
      </c>
      <c r="B24" s="14" t="s">
        <v>164</v>
      </c>
      <c r="C24" s="95">
        <v>12149</v>
      </c>
      <c r="D24" s="14" t="s">
        <v>6</v>
      </c>
      <c r="E24" s="14" t="s">
        <v>475</v>
      </c>
      <c r="F24" s="15">
        <v>24388791</v>
      </c>
      <c r="G24" s="15">
        <v>25069582</v>
      </c>
      <c r="H24" s="15">
        <v>2985875</v>
      </c>
      <c r="I24" s="15">
        <v>304822</v>
      </c>
      <c r="J24" s="15">
        <v>372664</v>
      </c>
      <c r="K24" s="15">
        <v>2308389</v>
      </c>
      <c r="L24" s="15">
        <v>3175556</v>
      </c>
      <c r="M24" s="15">
        <v>412513</v>
      </c>
      <c r="N24" s="15">
        <v>379605</v>
      </c>
      <c r="O24" s="15">
        <v>2383438</v>
      </c>
      <c r="P24" s="15">
        <v>9065712</v>
      </c>
      <c r="Q24" s="15">
        <v>3593141</v>
      </c>
      <c r="R24" s="15" t="s">
        <v>8</v>
      </c>
      <c r="S24" s="15" t="s">
        <v>8</v>
      </c>
      <c r="T24" s="15">
        <v>1666985</v>
      </c>
      <c r="U24" s="18">
        <v>517552</v>
      </c>
    </row>
    <row r="25" spans="1:21" s="12" customFormat="1" ht="13.5">
      <c r="A25" s="13" t="s">
        <v>469</v>
      </c>
      <c r="B25" s="14" t="s">
        <v>164</v>
      </c>
      <c r="C25" s="95">
        <v>12157</v>
      </c>
      <c r="D25" s="14" t="s">
        <v>6</v>
      </c>
      <c r="E25" s="14" t="s">
        <v>476</v>
      </c>
      <c r="F25" s="15">
        <v>17694860</v>
      </c>
      <c r="G25" s="15">
        <v>18578134</v>
      </c>
      <c r="H25" s="15">
        <v>1510494</v>
      </c>
      <c r="I25" s="15">
        <v>756637</v>
      </c>
      <c r="J25" s="15">
        <v>26556</v>
      </c>
      <c r="K25" s="15">
        <v>727301</v>
      </c>
      <c r="L25" s="15">
        <v>1140807</v>
      </c>
      <c r="M25" s="15">
        <v>470227</v>
      </c>
      <c r="N25" s="15">
        <v>26478</v>
      </c>
      <c r="O25" s="15">
        <v>644102</v>
      </c>
      <c r="P25" s="15">
        <v>1363894</v>
      </c>
      <c r="Q25" s="15">
        <v>2414520</v>
      </c>
      <c r="R25" s="15">
        <v>7439</v>
      </c>
      <c r="S25" s="15" t="s">
        <v>8</v>
      </c>
      <c r="T25" s="15">
        <v>412058</v>
      </c>
      <c r="U25" s="18">
        <v>707056</v>
      </c>
    </row>
    <row r="26" spans="1:21" s="12" customFormat="1" ht="13.5">
      <c r="A26" s="13" t="s">
        <v>469</v>
      </c>
      <c r="B26" s="14" t="s">
        <v>164</v>
      </c>
      <c r="C26" s="95">
        <v>12165</v>
      </c>
      <c r="D26" s="14" t="s">
        <v>6</v>
      </c>
      <c r="E26" s="14" t="s">
        <v>477</v>
      </c>
      <c r="F26" s="15">
        <v>9932344</v>
      </c>
      <c r="G26" s="15">
        <v>10006964</v>
      </c>
      <c r="H26" s="15">
        <v>2347502</v>
      </c>
      <c r="I26" s="15">
        <v>510978</v>
      </c>
      <c r="J26" s="15">
        <v>547522</v>
      </c>
      <c r="K26" s="15">
        <v>1289002</v>
      </c>
      <c r="L26" s="15">
        <v>2503543</v>
      </c>
      <c r="M26" s="15">
        <v>851488</v>
      </c>
      <c r="N26" s="15">
        <v>471777</v>
      </c>
      <c r="O26" s="15">
        <v>1180278</v>
      </c>
      <c r="P26" s="15">
        <v>1852722</v>
      </c>
      <c r="Q26" s="15">
        <v>2027583</v>
      </c>
      <c r="R26" s="15">
        <v>156684</v>
      </c>
      <c r="S26" s="15" t="s">
        <v>8</v>
      </c>
      <c r="T26" s="15">
        <v>699843</v>
      </c>
      <c r="U26" s="18">
        <v>219730</v>
      </c>
    </row>
    <row r="27" spans="1:21" s="12" customFormat="1" ht="13.5">
      <c r="A27" s="13" t="s">
        <v>469</v>
      </c>
      <c r="B27" s="14" t="s">
        <v>11</v>
      </c>
      <c r="C27" s="95">
        <v>12173</v>
      </c>
      <c r="D27" s="14" t="s">
        <v>6</v>
      </c>
      <c r="E27" s="14" t="s">
        <v>18</v>
      </c>
      <c r="F27" s="15">
        <v>38425815</v>
      </c>
      <c r="G27" s="15">
        <v>37748268</v>
      </c>
      <c r="H27" s="15">
        <v>5872533</v>
      </c>
      <c r="I27" s="15">
        <v>2500242</v>
      </c>
      <c r="J27" s="15">
        <v>1351674</v>
      </c>
      <c r="K27" s="15">
        <v>2020617</v>
      </c>
      <c r="L27" s="15">
        <v>6608622</v>
      </c>
      <c r="M27" s="15">
        <v>2955359</v>
      </c>
      <c r="N27" s="15">
        <v>1545296</v>
      </c>
      <c r="O27" s="15">
        <v>2107967</v>
      </c>
      <c r="P27" s="15">
        <v>7267578</v>
      </c>
      <c r="Q27" s="15">
        <v>6984526</v>
      </c>
      <c r="R27" s="15">
        <v>62384</v>
      </c>
      <c r="S27" s="15" t="s">
        <v>8</v>
      </c>
      <c r="T27" s="15">
        <v>1396245</v>
      </c>
      <c r="U27" s="18">
        <v>1155503</v>
      </c>
    </row>
    <row r="28" spans="1:21" s="12" customFormat="1" ht="13.5">
      <c r="A28" s="8" t="s">
        <v>469</v>
      </c>
      <c r="B28" s="9" t="s">
        <v>9</v>
      </c>
      <c r="C28" s="94">
        <v>22012</v>
      </c>
      <c r="D28" s="9" t="s">
        <v>19</v>
      </c>
      <c r="E28" s="9" t="s">
        <v>20</v>
      </c>
      <c r="F28" s="10">
        <v>151191084</v>
      </c>
      <c r="G28" s="10">
        <v>158848913</v>
      </c>
      <c r="H28" s="10">
        <v>13590544</v>
      </c>
      <c r="I28" s="10">
        <v>4274314</v>
      </c>
      <c r="J28" s="10">
        <v>3016780</v>
      </c>
      <c r="K28" s="10">
        <v>6299450</v>
      </c>
      <c r="L28" s="10">
        <v>13222567</v>
      </c>
      <c r="M28" s="10">
        <v>4271907</v>
      </c>
      <c r="N28" s="10">
        <v>3016453</v>
      </c>
      <c r="O28" s="10">
        <v>5934207</v>
      </c>
      <c r="P28" s="10">
        <v>32638648</v>
      </c>
      <c r="Q28" s="10">
        <v>14623022</v>
      </c>
      <c r="R28" s="10">
        <v>9802</v>
      </c>
      <c r="S28" s="10">
        <v>740270</v>
      </c>
      <c r="T28" s="10">
        <v>1333727</v>
      </c>
      <c r="U28" s="11">
        <v>1940272</v>
      </c>
    </row>
    <row r="29" spans="1:21" s="12" customFormat="1" ht="13.5">
      <c r="A29" s="13" t="s">
        <v>469</v>
      </c>
      <c r="B29" s="14" t="s">
        <v>11</v>
      </c>
      <c r="C29" s="95">
        <v>22021</v>
      </c>
      <c r="D29" s="14" t="s">
        <v>19</v>
      </c>
      <c r="E29" s="14" t="s">
        <v>21</v>
      </c>
      <c r="F29" s="15">
        <v>88522940</v>
      </c>
      <c r="G29" s="15">
        <v>86560136</v>
      </c>
      <c r="H29" s="15">
        <v>9782000</v>
      </c>
      <c r="I29" s="15">
        <v>2953050</v>
      </c>
      <c r="J29" s="15">
        <v>1001388</v>
      </c>
      <c r="K29" s="15">
        <v>5827562</v>
      </c>
      <c r="L29" s="15">
        <v>9990946</v>
      </c>
      <c r="M29" s="15">
        <v>2951931</v>
      </c>
      <c r="N29" s="15">
        <v>1082023</v>
      </c>
      <c r="O29" s="15">
        <v>5956992</v>
      </c>
      <c r="P29" s="15">
        <v>15275372</v>
      </c>
      <c r="Q29" s="15">
        <v>10050056</v>
      </c>
      <c r="R29" s="15">
        <v>226396</v>
      </c>
      <c r="S29" s="15" t="s">
        <v>8</v>
      </c>
      <c r="T29" s="15">
        <v>685818</v>
      </c>
      <c r="U29" s="18">
        <v>2258379</v>
      </c>
    </row>
    <row r="30" spans="1:21" s="12" customFormat="1" ht="13.5">
      <c r="A30" s="13" t="s">
        <v>469</v>
      </c>
      <c r="B30" s="14" t="s">
        <v>9</v>
      </c>
      <c r="C30" s="95">
        <v>22039</v>
      </c>
      <c r="D30" s="14" t="s">
        <v>19</v>
      </c>
      <c r="E30" s="14" t="s">
        <v>23</v>
      </c>
      <c r="F30" s="15">
        <v>106216250</v>
      </c>
      <c r="G30" s="15">
        <v>98403375</v>
      </c>
      <c r="H30" s="15">
        <v>14023014</v>
      </c>
      <c r="I30" s="15">
        <v>3386654</v>
      </c>
      <c r="J30" s="15">
        <v>4155286</v>
      </c>
      <c r="K30" s="15">
        <v>6481074</v>
      </c>
      <c r="L30" s="15">
        <v>15026096</v>
      </c>
      <c r="M30" s="15">
        <v>3736309</v>
      </c>
      <c r="N30" s="15">
        <v>3896230</v>
      </c>
      <c r="O30" s="15">
        <v>7393557</v>
      </c>
      <c r="P30" s="15">
        <v>9217617</v>
      </c>
      <c r="Q30" s="15">
        <v>14103708</v>
      </c>
      <c r="R30" s="15">
        <v>75393</v>
      </c>
      <c r="S30" s="15">
        <v>507360</v>
      </c>
      <c r="T30" s="15">
        <v>2308351</v>
      </c>
      <c r="U30" s="18">
        <v>3204719</v>
      </c>
    </row>
    <row r="31" spans="1:21" s="12" customFormat="1" ht="13.5">
      <c r="A31" s="8" t="s">
        <v>469</v>
      </c>
      <c r="B31" s="9" t="s">
        <v>9</v>
      </c>
      <c r="C31" s="94">
        <v>32018</v>
      </c>
      <c r="D31" s="9" t="s">
        <v>323</v>
      </c>
      <c r="E31" s="9" t="s">
        <v>324</v>
      </c>
      <c r="F31" s="10">
        <v>131943152</v>
      </c>
      <c r="G31" s="10">
        <v>132051241</v>
      </c>
      <c r="H31" s="10">
        <v>13966192</v>
      </c>
      <c r="I31" s="10">
        <v>9189856</v>
      </c>
      <c r="J31" s="10">
        <v>305006</v>
      </c>
      <c r="K31" s="10">
        <v>4471330</v>
      </c>
      <c r="L31" s="10">
        <v>12859305</v>
      </c>
      <c r="M31" s="10">
        <v>10354631</v>
      </c>
      <c r="N31" s="10">
        <v>299417</v>
      </c>
      <c r="O31" s="10">
        <v>2205257</v>
      </c>
      <c r="P31" s="10">
        <v>19676079</v>
      </c>
      <c r="Q31" s="10">
        <v>13933696</v>
      </c>
      <c r="R31" s="10">
        <v>141027</v>
      </c>
      <c r="S31" s="10" t="s">
        <v>8</v>
      </c>
      <c r="T31" s="10">
        <v>786669</v>
      </c>
      <c r="U31" s="11">
        <v>3806551</v>
      </c>
    </row>
    <row r="32" spans="1:21" s="12" customFormat="1" ht="13.5">
      <c r="A32" s="13" t="s">
        <v>469</v>
      </c>
      <c r="B32" s="14" t="s">
        <v>164</v>
      </c>
      <c r="C32" s="95">
        <v>32026</v>
      </c>
      <c r="D32" s="14" t="s">
        <v>323</v>
      </c>
      <c r="E32" s="14" t="s">
        <v>325</v>
      </c>
      <c r="F32" s="15">
        <v>36024635</v>
      </c>
      <c r="G32" s="15">
        <v>34448456</v>
      </c>
      <c r="H32" s="15">
        <v>32121885</v>
      </c>
      <c r="I32" s="15">
        <v>9382122</v>
      </c>
      <c r="J32" s="15">
        <v>1656123</v>
      </c>
      <c r="K32" s="15">
        <v>21083640</v>
      </c>
      <c r="L32" s="15">
        <v>37705131</v>
      </c>
      <c r="M32" s="15">
        <v>9059082</v>
      </c>
      <c r="N32" s="15">
        <v>1389233</v>
      </c>
      <c r="O32" s="15">
        <v>27256816</v>
      </c>
      <c r="P32" s="15">
        <v>17839807</v>
      </c>
      <c r="Q32" s="15">
        <v>5502747</v>
      </c>
      <c r="R32" s="15">
        <v>51986</v>
      </c>
      <c r="S32" s="15" t="s">
        <v>8</v>
      </c>
      <c r="T32" s="15" t="s">
        <v>8</v>
      </c>
      <c r="U32" s="18">
        <v>897617</v>
      </c>
    </row>
    <row r="33" spans="1:21" s="12" customFormat="1" ht="13.5">
      <c r="A33" s="13" t="s">
        <v>469</v>
      </c>
      <c r="B33" s="14" t="s">
        <v>164</v>
      </c>
      <c r="C33" s="95">
        <v>32034</v>
      </c>
      <c r="D33" s="14" t="s">
        <v>323</v>
      </c>
      <c r="E33" s="14" t="s">
        <v>326</v>
      </c>
      <c r="F33" s="15">
        <v>23556066</v>
      </c>
      <c r="G33" s="15">
        <v>21699545</v>
      </c>
      <c r="H33" s="15">
        <v>24864792</v>
      </c>
      <c r="I33" s="15">
        <v>5155327</v>
      </c>
      <c r="J33" s="15">
        <v>1402160</v>
      </c>
      <c r="K33" s="15">
        <v>18307305</v>
      </c>
      <c r="L33" s="15">
        <v>27172974</v>
      </c>
      <c r="M33" s="15">
        <v>5183522</v>
      </c>
      <c r="N33" s="15">
        <v>807141</v>
      </c>
      <c r="O33" s="15">
        <v>21182311</v>
      </c>
      <c r="P33" s="15">
        <v>17249677</v>
      </c>
      <c r="Q33" s="15">
        <v>2563193</v>
      </c>
      <c r="R33" s="15">
        <v>51957</v>
      </c>
      <c r="S33" s="15" t="s">
        <v>8</v>
      </c>
      <c r="T33" s="15" t="s">
        <v>8</v>
      </c>
      <c r="U33" s="18">
        <v>725030</v>
      </c>
    </row>
    <row r="34" spans="1:21" s="12" customFormat="1" ht="13.5">
      <c r="A34" s="13" t="s">
        <v>469</v>
      </c>
      <c r="B34" s="14" t="s">
        <v>164</v>
      </c>
      <c r="C34" s="95">
        <v>32051</v>
      </c>
      <c r="D34" s="14" t="s">
        <v>323</v>
      </c>
      <c r="E34" s="14" t="s">
        <v>327</v>
      </c>
      <c r="F34" s="15">
        <v>54113981</v>
      </c>
      <c r="G34" s="15">
        <v>53328358</v>
      </c>
      <c r="H34" s="15">
        <v>13544405</v>
      </c>
      <c r="I34" s="15">
        <v>7751415</v>
      </c>
      <c r="J34" s="15">
        <v>1173935</v>
      </c>
      <c r="K34" s="15">
        <v>4619055</v>
      </c>
      <c r="L34" s="15">
        <v>13133654</v>
      </c>
      <c r="M34" s="15">
        <v>7715773</v>
      </c>
      <c r="N34" s="15">
        <v>1192376</v>
      </c>
      <c r="O34" s="15">
        <v>4225505</v>
      </c>
      <c r="P34" s="15">
        <v>5451380</v>
      </c>
      <c r="Q34" s="15">
        <v>5901513</v>
      </c>
      <c r="R34" s="15">
        <v>343014</v>
      </c>
      <c r="S34" s="15" t="s">
        <v>8</v>
      </c>
      <c r="T34" s="15" t="s">
        <v>8</v>
      </c>
      <c r="U34" s="18">
        <v>2095527</v>
      </c>
    </row>
    <row r="35" spans="1:21" s="12" customFormat="1" ht="13.5">
      <c r="A35" s="13" t="s">
        <v>469</v>
      </c>
      <c r="B35" s="14" t="s">
        <v>164</v>
      </c>
      <c r="C35" s="95">
        <v>32069</v>
      </c>
      <c r="D35" s="14" t="s">
        <v>323</v>
      </c>
      <c r="E35" s="14" t="s">
        <v>328</v>
      </c>
      <c r="F35" s="15">
        <v>35556545</v>
      </c>
      <c r="G35" s="15">
        <v>37415784</v>
      </c>
      <c r="H35" s="15">
        <v>6739958</v>
      </c>
      <c r="I35" s="15">
        <v>898870</v>
      </c>
      <c r="J35" s="15">
        <v>4020092</v>
      </c>
      <c r="K35" s="15">
        <v>1820996</v>
      </c>
      <c r="L35" s="15">
        <v>6639572</v>
      </c>
      <c r="M35" s="15">
        <v>898129</v>
      </c>
      <c r="N35" s="15">
        <v>4113450</v>
      </c>
      <c r="O35" s="15">
        <v>1627993</v>
      </c>
      <c r="P35" s="15">
        <v>500751</v>
      </c>
      <c r="Q35" s="15">
        <v>5151035</v>
      </c>
      <c r="R35" s="15">
        <v>334239</v>
      </c>
      <c r="S35" s="15" t="s">
        <v>8</v>
      </c>
      <c r="T35" s="15" t="s">
        <v>8</v>
      </c>
      <c r="U35" s="18">
        <v>1872435</v>
      </c>
    </row>
    <row r="36" spans="1:21" s="12" customFormat="1" ht="13.5">
      <c r="A36" s="13" t="s">
        <v>469</v>
      </c>
      <c r="B36" s="14" t="s">
        <v>164</v>
      </c>
      <c r="C36" s="95">
        <v>32077</v>
      </c>
      <c r="D36" s="14" t="s">
        <v>323</v>
      </c>
      <c r="E36" s="14" t="s">
        <v>329</v>
      </c>
      <c r="F36" s="15">
        <v>24240188</v>
      </c>
      <c r="G36" s="15">
        <v>25216383</v>
      </c>
      <c r="H36" s="15">
        <v>4083666</v>
      </c>
      <c r="I36" s="15">
        <v>1199253</v>
      </c>
      <c r="J36" s="15">
        <v>447010</v>
      </c>
      <c r="K36" s="15">
        <v>2437403</v>
      </c>
      <c r="L36" s="15">
        <v>4797784</v>
      </c>
      <c r="M36" s="15">
        <v>1131482</v>
      </c>
      <c r="N36" s="15">
        <v>605424</v>
      </c>
      <c r="O36" s="15">
        <v>3060878</v>
      </c>
      <c r="P36" s="15">
        <v>2736919</v>
      </c>
      <c r="Q36" s="15">
        <v>2214519</v>
      </c>
      <c r="R36" s="15">
        <v>147667</v>
      </c>
      <c r="S36" s="15" t="s">
        <v>8</v>
      </c>
      <c r="T36" s="15" t="s">
        <v>8</v>
      </c>
      <c r="U36" s="18">
        <v>627198</v>
      </c>
    </row>
    <row r="37" spans="1:21" s="12" customFormat="1" ht="13.5">
      <c r="A37" s="13" t="s">
        <v>469</v>
      </c>
      <c r="B37" s="14" t="s">
        <v>164</v>
      </c>
      <c r="C37" s="95">
        <v>32085</v>
      </c>
      <c r="D37" s="14" t="s">
        <v>323</v>
      </c>
      <c r="E37" s="14" t="s">
        <v>330</v>
      </c>
      <c r="F37" s="15">
        <v>20432325</v>
      </c>
      <c r="G37" s="15">
        <v>21437749</v>
      </c>
      <c r="H37" s="15">
        <v>4178638</v>
      </c>
      <c r="I37" s="15">
        <v>2028360</v>
      </c>
      <c r="J37" s="15">
        <v>717663</v>
      </c>
      <c r="K37" s="15">
        <v>1432615</v>
      </c>
      <c r="L37" s="15">
        <v>4566373</v>
      </c>
      <c r="M37" s="15">
        <v>1927879</v>
      </c>
      <c r="N37" s="15">
        <v>815156</v>
      </c>
      <c r="O37" s="15">
        <v>1823338</v>
      </c>
      <c r="P37" s="15">
        <v>427532</v>
      </c>
      <c r="Q37" s="15">
        <v>1920920</v>
      </c>
      <c r="R37" s="15">
        <v>42881</v>
      </c>
      <c r="S37" s="15" t="s">
        <v>8</v>
      </c>
      <c r="T37" s="15" t="s">
        <v>8</v>
      </c>
      <c r="U37" s="18">
        <v>584582</v>
      </c>
    </row>
    <row r="38" spans="1:21" s="12" customFormat="1" ht="13.5">
      <c r="A38" s="13" t="s">
        <v>469</v>
      </c>
      <c r="B38" s="14" t="s">
        <v>11</v>
      </c>
      <c r="C38" s="95">
        <v>32093</v>
      </c>
      <c r="D38" s="14" t="s">
        <v>323</v>
      </c>
      <c r="E38" s="14" t="s">
        <v>331</v>
      </c>
      <c r="F38" s="15">
        <v>85802140</v>
      </c>
      <c r="G38" s="15">
        <v>88081241</v>
      </c>
      <c r="H38" s="15">
        <v>24478833</v>
      </c>
      <c r="I38" s="15">
        <v>1907561</v>
      </c>
      <c r="J38" s="15">
        <v>18226305</v>
      </c>
      <c r="K38" s="15">
        <v>4344967</v>
      </c>
      <c r="L38" s="15">
        <v>22391185</v>
      </c>
      <c r="M38" s="15">
        <v>1923931</v>
      </c>
      <c r="N38" s="15">
        <v>15905194</v>
      </c>
      <c r="O38" s="15">
        <v>4562060</v>
      </c>
      <c r="P38" s="15">
        <v>3420969</v>
      </c>
      <c r="Q38" s="15">
        <v>5916924</v>
      </c>
      <c r="R38" s="15">
        <v>182986</v>
      </c>
      <c r="S38" s="15" t="s">
        <v>8</v>
      </c>
      <c r="T38" s="15">
        <v>188705</v>
      </c>
      <c r="U38" s="18">
        <v>1774323</v>
      </c>
    </row>
    <row r="39" spans="1:21" s="12" customFormat="1" ht="13.5">
      <c r="A39" s="13" t="s">
        <v>469</v>
      </c>
      <c r="B39" s="14" t="s">
        <v>164</v>
      </c>
      <c r="C39" s="95">
        <v>32107</v>
      </c>
      <c r="D39" s="14" t="s">
        <v>323</v>
      </c>
      <c r="E39" s="14" t="s">
        <v>332</v>
      </c>
      <c r="F39" s="15">
        <v>12990956</v>
      </c>
      <c r="G39" s="15">
        <v>12938501</v>
      </c>
      <c r="H39" s="15">
        <v>63731183</v>
      </c>
      <c r="I39" s="15">
        <v>5351504</v>
      </c>
      <c r="J39" s="15">
        <v>4415035</v>
      </c>
      <c r="K39" s="15">
        <v>53964644</v>
      </c>
      <c r="L39" s="15">
        <v>60654356</v>
      </c>
      <c r="M39" s="15">
        <v>5177226</v>
      </c>
      <c r="N39" s="15">
        <v>313161</v>
      </c>
      <c r="O39" s="15">
        <v>55163969</v>
      </c>
      <c r="P39" s="15">
        <v>125057421</v>
      </c>
      <c r="Q39" s="15">
        <v>1631752</v>
      </c>
      <c r="R39" s="15">
        <v>109860</v>
      </c>
      <c r="S39" s="15" t="s">
        <v>8</v>
      </c>
      <c r="T39" s="15" t="s">
        <v>8</v>
      </c>
      <c r="U39" s="18">
        <v>572831</v>
      </c>
    </row>
    <row r="40" spans="1:21" s="12" customFormat="1" ht="13.5">
      <c r="A40" s="13" t="s">
        <v>469</v>
      </c>
      <c r="B40" s="14" t="s">
        <v>164</v>
      </c>
      <c r="C40" s="95">
        <v>32115</v>
      </c>
      <c r="D40" s="14" t="s">
        <v>323</v>
      </c>
      <c r="E40" s="14" t="s">
        <v>333</v>
      </c>
      <c r="F40" s="15">
        <v>21180966</v>
      </c>
      <c r="G40" s="15">
        <v>20109290</v>
      </c>
      <c r="H40" s="15">
        <v>59392582</v>
      </c>
      <c r="I40" s="15">
        <v>7367471</v>
      </c>
      <c r="J40" s="15">
        <v>324224</v>
      </c>
      <c r="K40" s="15">
        <v>51700887</v>
      </c>
      <c r="L40" s="15">
        <v>83240977</v>
      </c>
      <c r="M40" s="15">
        <v>7937997</v>
      </c>
      <c r="N40" s="15">
        <v>321011</v>
      </c>
      <c r="O40" s="15">
        <v>74981969</v>
      </c>
      <c r="P40" s="15">
        <v>30840945</v>
      </c>
      <c r="Q40" s="15">
        <v>3568602</v>
      </c>
      <c r="R40" s="15">
        <v>122983</v>
      </c>
      <c r="S40" s="15" t="s">
        <v>8</v>
      </c>
      <c r="T40" s="15">
        <v>18350</v>
      </c>
      <c r="U40" s="18">
        <v>1883826</v>
      </c>
    </row>
    <row r="41" spans="1:21" s="12" customFormat="1" ht="13.5">
      <c r="A41" s="13" t="s">
        <v>469</v>
      </c>
      <c r="B41" s="14" t="s">
        <v>164</v>
      </c>
      <c r="C41" s="95">
        <v>32131</v>
      </c>
      <c r="D41" s="14" t="s">
        <v>323</v>
      </c>
      <c r="E41" s="14" t="s">
        <v>334</v>
      </c>
      <c r="F41" s="15">
        <v>18894551</v>
      </c>
      <c r="G41" s="15">
        <v>19977503</v>
      </c>
      <c r="H41" s="15">
        <v>5518406</v>
      </c>
      <c r="I41" s="15">
        <v>2563488</v>
      </c>
      <c r="J41" s="15">
        <v>1385917</v>
      </c>
      <c r="K41" s="15">
        <v>1569001</v>
      </c>
      <c r="L41" s="15">
        <v>5321534</v>
      </c>
      <c r="M41" s="15">
        <v>2279246</v>
      </c>
      <c r="N41" s="15">
        <v>1384209</v>
      </c>
      <c r="O41" s="15">
        <v>1658079</v>
      </c>
      <c r="P41" s="15">
        <v>107507</v>
      </c>
      <c r="Q41" s="15">
        <v>1700440</v>
      </c>
      <c r="R41" s="15">
        <v>110398</v>
      </c>
      <c r="S41" s="15" t="s">
        <v>8</v>
      </c>
      <c r="T41" s="15" t="s">
        <v>8</v>
      </c>
      <c r="U41" s="18">
        <v>274000</v>
      </c>
    </row>
    <row r="42" spans="1:21" s="12" customFormat="1" ht="13.5">
      <c r="A42" s="13" t="s">
        <v>469</v>
      </c>
      <c r="B42" s="14" t="s">
        <v>164</v>
      </c>
      <c r="C42" s="95">
        <v>32140</v>
      </c>
      <c r="D42" s="14" t="s">
        <v>323</v>
      </c>
      <c r="E42" s="14" t="s">
        <v>335</v>
      </c>
      <c r="F42" s="15">
        <v>17843343</v>
      </c>
      <c r="G42" s="15">
        <v>18584048</v>
      </c>
      <c r="H42" s="15">
        <v>11396300</v>
      </c>
      <c r="I42" s="15">
        <v>4631782</v>
      </c>
      <c r="J42" s="15">
        <v>2475349</v>
      </c>
      <c r="K42" s="15">
        <v>4289169</v>
      </c>
      <c r="L42" s="15">
        <v>11944821</v>
      </c>
      <c r="M42" s="15">
        <v>5230524</v>
      </c>
      <c r="N42" s="15">
        <v>2474410</v>
      </c>
      <c r="O42" s="15">
        <v>4239887</v>
      </c>
      <c r="P42" s="15">
        <v>3479064</v>
      </c>
      <c r="Q42" s="15">
        <v>2651150</v>
      </c>
      <c r="R42" s="15">
        <v>353910</v>
      </c>
      <c r="S42" s="15" t="s">
        <v>8</v>
      </c>
      <c r="T42" s="15">
        <v>302081</v>
      </c>
      <c r="U42" s="18">
        <v>678053</v>
      </c>
    </row>
    <row r="43" spans="1:21" s="12" customFormat="1" ht="13.5">
      <c r="A43" s="13" t="s">
        <v>469</v>
      </c>
      <c r="B43" s="14" t="s">
        <v>11</v>
      </c>
      <c r="C43" s="95">
        <v>32158</v>
      </c>
      <c r="D43" s="14" t="s">
        <v>323</v>
      </c>
      <c r="E43" s="14" t="s">
        <v>336</v>
      </c>
      <c r="F43" s="15">
        <v>77887809</v>
      </c>
      <c r="G43" s="15">
        <v>79559574</v>
      </c>
      <c r="H43" s="15">
        <v>15313523</v>
      </c>
      <c r="I43" s="15">
        <v>9184425</v>
      </c>
      <c r="J43" s="15">
        <v>2548626</v>
      </c>
      <c r="K43" s="15">
        <v>3580472</v>
      </c>
      <c r="L43" s="15">
        <v>15168429</v>
      </c>
      <c r="M43" s="15">
        <v>9085664</v>
      </c>
      <c r="N43" s="15">
        <v>2548569</v>
      </c>
      <c r="O43" s="15">
        <v>3534196</v>
      </c>
      <c r="P43" s="15">
        <v>4763542</v>
      </c>
      <c r="Q43" s="15">
        <v>8961039</v>
      </c>
      <c r="R43" s="15">
        <v>846036</v>
      </c>
      <c r="S43" s="15" t="s">
        <v>8</v>
      </c>
      <c r="T43" s="15">
        <v>1534505</v>
      </c>
      <c r="U43" s="18">
        <v>2030989</v>
      </c>
    </row>
    <row r="44" spans="1:21" s="12" customFormat="1" ht="13.5">
      <c r="A44" s="13" t="s">
        <v>469</v>
      </c>
      <c r="B44" s="14" t="s">
        <v>164</v>
      </c>
      <c r="C44" s="95">
        <v>32166</v>
      </c>
      <c r="D44" s="14" t="s">
        <v>323</v>
      </c>
      <c r="E44" s="14" t="s">
        <v>337</v>
      </c>
      <c r="F44" s="15">
        <v>17201715</v>
      </c>
      <c r="G44" s="15">
        <v>15848400</v>
      </c>
      <c r="H44" s="15">
        <v>1838233</v>
      </c>
      <c r="I44" s="15">
        <v>1238527</v>
      </c>
      <c r="J44" s="15">
        <v>282318</v>
      </c>
      <c r="K44" s="15">
        <v>317388</v>
      </c>
      <c r="L44" s="15">
        <v>1607053</v>
      </c>
      <c r="M44" s="15">
        <v>1152410</v>
      </c>
      <c r="N44" s="15">
        <v>258180</v>
      </c>
      <c r="O44" s="15">
        <v>196463</v>
      </c>
      <c r="P44" s="15">
        <v>2177260</v>
      </c>
      <c r="Q44" s="15">
        <v>1706882</v>
      </c>
      <c r="R44" s="15">
        <v>22363</v>
      </c>
      <c r="S44" s="15" t="s">
        <v>8</v>
      </c>
      <c r="T44" s="15" t="s">
        <v>8</v>
      </c>
      <c r="U44" s="18">
        <v>315915</v>
      </c>
    </row>
    <row r="45" spans="1:21" s="12" customFormat="1" ht="13.5">
      <c r="A45" s="13" t="s">
        <v>469</v>
      </c>
      <c r="B45" s="14" t="s">
        <v>167</v>
      </c>
      <c r="C45" s="95">
        <v>33014</v>
      </c>
      <c r="D45" s="14" t="s">
        <v>323</v>
      </c>
      <c r="E45" s="14" t="s">
        <v>338</v>
      </c>
      <c r="F45" s="15">
        <v>8267622</v>
      </c>
      <c r="G45" s="15">
        <v>8425334</v>
      </c>
      <c r="H45" s="15">
        <v>2330247</v>
      </c>
      <c r="I45" s="15">
        <v>1908042</v>
      </c>
      <c r="J45" s="15">
        <v>76088</v>
      </c>
      <c r="K45" s="15">
        <v>346117</v>
      </c>
      <c r="L45" s="15">
        <v>2313405</v>
      </c>
      <c r="M45" s="15">
        <v>1916283</v>
      </c>
      <c r="N45" s="15">
        <v>56077</v>
      </c>
      <c r="O45" s="15">
        <v>341045</v>
      </c>
      <c r="P45" s="15">
        <v>129892</v>
      </c>
      <c r="Q45" s="15">
        <v>1315173</v>
      </c>
      <c r="R45" s="15">
        <v>20558</v>
      </c>
      <c r="S45" s="15" t="s">
        <v>8</v>
      </c>
      <c r="T45" s="15" t="s">
        <v>8</v>
      </c>
      <c r="U45" s="18">
        <v>484441</v>
      </c>
    </row>
    <row r="46" spans="1:21" s="12" customFormat="1" ht="13.5">
      <c r="A46" s="13" t="s">
        <v>469</v>
      </c>
      <c r="B46" s="14" t="s">
        <v>167</v>
      </c>
      <c r="C46" s="95">
        <v>33022</v>
      </c>
      <c r="D46" s="14" t="s">
        <v>323</v>
      </c>
      <c r="E46" s="14" t="s">
        <v>339</v>
      </c>
      <c r="F46" s="15">
        <v>7279910</v>
      </c>
      <c r="G46" s="15">
        <v>6268012</v>
      </c>
      <c r="H46" s="15">
        <v>5166706</v>
      </c>
      <c r="I46" s="15">
        <v>852936</v>
      </c>
      <c r="J46" s="15">
        <v>620815</v>
      </c>
      <c r="K46" s="15">
        <v>3692955</v>
      </c>
      <c r="L46" s="15">
        <v>5196840</v>
      </c>
      <c r="M46" s="15">
        <v>922919</v>
      </c>
      <c r="N46" s="15">
        <v>610778</v>
      </c>
      <c r="O46" s="15">
        <v>3663143</v>
      </c>
      <c r="P46" s="15">
        <v>53135</v>
      </c>
      <c r="Q46" s="15">
        <v>983086</v>
      </c>
      <c r="R46" s="15" t="s">
        <v>8</v>
      </c>
      <c r="S46" s="15" t="s">
        <v>8</v>
      </c>
      <c r="T46" s="15">
        <v>440616</v>
      </c>
      <c r="U46" s="18">
        <v>96000</v>
      </c>
    </row>
    <row r="47" spans="1:21" s="12" customFormat="1" ht="13.5">
      <c r="A47" s="13" t="s">
        <v>469</v>
      </c>
      <c r="B47" s="14" t="s">
        <v>167</v>
      </c>
      <c r="C47" s="95">
        <v>33031</v>
      </c>
      <c r="D47" s="14" t="s">
        <v>323</v>
      </c>
      <c r="E47" s="14" t="s">
        <v>340</v>
      </c>
      <c r="F47" s="15">
        <v>8786651</v>
      </c>
      <c r="G47" s="15">
        <v>9104176</v>
      </c>
      <c r="H47" s="15">
        <v>1876641</v>
      </c>
      <c r="I47" s="15">
        <v>1482009</v>
      </c>
      <c r="J47" s="15">
        <v>119249</v>
      </c>
      <c r="K47" s="15">
        <v>275383</v>
      </c>
      <c r="L47" s="15">
        <v>1856821</v>
      </c>
      <c r="M47" s="15">
        <v>1464104</v>
      </c>
      <c r="N47" s="15">
        <v>119613</v>
      </c>
      <c r="O47" s="15">
        <v>273104</v>
      </c>
      <c r="P47" s="15">
        <v>448186</v>
      </c>
      <c r="Q47" s="15">
        <v>917063</v>
      </c>
      <c r="R47" s="15">
        <v>46802</v>
      </c>
      <c r="S47" s="15" t="s">
        <v>8</v>
      </c>
      <c r="T47" s="15" t="s">
        <v>8</v>
      </c>
      <c r="U47" s="18">
        <v>150263</v>
      </c>
    </row>
    <row r="48" spans="1:21" s="12" customFormat="1" ht="13.5">
      <c r="A48" s="13" t="s">
        <v>469</v>
      </c>
      <c r="B48" s="14" t="s">
        <v>167</v>
      </c>
      <c r="C48" s="95">
        <v>33219</v>
      </c>
      <c r="D48" s="14" t="s">
        <v>323</v>
      </c>
      <c r="E48" s="14" t="s">
        <v>341</v>
      </c>
      <c r="F48" s="15">
        <v>11552730</v>
      </c>
      <c r="G48" s="15">
        <v>11338798</v>
      </c>
      <c r="H48" s="15">
        <v>1944217</v>
      </c>
      <c r="I48" s="15">
        <v>847036</v>
      </c>
      <c r="J48" s="15">
        <v>422235</v>
      </c>
      <c r="K48" s="15">
        <v>674946</v>
      </c>
      <c r="L48" s="15">
        <v>1994251</v>
      </c>
      <c r="M48" s="15">
        <v>832015</v>
      </c>
      <c r="N48" s="15">
        <v>447944</v>
      </c>
      <c r="O48" s="15">
        <v>714292</v>
      </c>
      <c r="P48" s="15">
        <v>6451530</v>
      </c>
      <c r="Q48" s="15">
        <v>2056841</v>
      </c>
      <c r="R48" s="15" t="s">
        <v>8</v>
      </c>
      <c r="S48" s="15" t="s">
        <v>8</v>
      </c>
      <c r="T48" s="15" t="s">
        <v>8</v>
      </c>
      <c r="U48" s="18">
        <v>943297</v>
      </c>
    </row>
    <row r="49" spans="1:21" s="12" customFormat="1" ht="13.5">
      <c r="A49" s="13" t="s">
        <v>469</v>
      </c>
      <c r="B49" s="14" t="s">
        <v>167</v>
      </c>
      <c r="C49" s="95">
        <v>33227</v>
      </c>
      <c r="D49" s="14" t="s">
        <v>323</v>
      </c>
      <c r="E49" s="14" t="s">
        <v>342</v>
      </c>
      <c r="F49" s="15">
        <v>12826809</v>
      </c>
      <c r="G49" s="15">
        <v>13204529</v>
      </c>
      <c r="H49" s="15">
        <v>2373549</v>
      </c>
      <c r="I49" s="15">
        <v>1711363</v>
      </c>
      <c r="J49" s="15">
        <v>191156</v>
      </c>
      <c r="K49" s="15">
        <v>471030</v>
      </c>
      <c r="L49" s="15">
        <v>2425329</v>
      </c>
      <c r="M49" s="15">
        <v>1865567</v>
      </c>
      <c r="N49" s="15">
        <v>91115</v>
      </c>
      <c r="O49" s="15">
        <v>468647</v>
      </c>
      <c r="P49" s="15">
        <v>2176666</v>
      </c>
      <c r="Q49" s="15">
        <v>1135995</v>
      </c>
      <c r="R49" s="15">
        <v>2732</v>
      </c>
      <c r="S49" s="15" t="s">
        <v>8</v>
      </c>
      <c r="T49" s="15" t="s">
        <v>8</v>
      </c>
      <c r="U49" s="18">
        <v>424032</v>
      </c>
    </row>
    <row r="50" spans="1:21" s="12" customFormat="1" ht="13.5">
      <c r="A50" s="13" t="s">
        <v>469</v>
      </c>
      <c r="B50" s="14" t="s">
        <v>167</v>
      </c>
      <c r="C50" s="95">
        <v>33669</v>
      </c>
      <c r="D50" s="14" t="s">
        <v>323</v>
      </c>
      <c r="E50" s="14" t="s">
        <v>343</v>
      </c>
      <c r="F50" s="15">
        <v>7497417</v>
      </c>
      <c r="G50" s="15">
        <v>7589500</v>
      </c>
      <c r="H50" s="15">
        <v>3266525</v>
      </c>
      <c r="I50" s="15">
        <v>2064505</v>
      </c>
      <c r="J50" s="15">
        <v>11</v>
      </c>
      <c r="K50" s="15">
        <v>1202009</v>
      </c>
      <c r="L50" s="15">
        <v>3114263</v>
      </c>
      <c r="M50" s="15">
        <v>2073253</v>
      </c>
      <c r="N50" s="15">
        <v>11</v>
      </c>
      <c r="O50" s="15">
        <v>1040999</v>
      </c>
      <c r="P50" s="15">
        <v>154766</v>
      </c>
      <c r="Q50" s="15">
        <v>1273427</v>
      </c>
      <c r="R50" s="15" t="s">
        <v>8</v>
      </c>
      <c r="S50" s="15" t="s">
        <v>8</v>
      </c>
      <c r="T50" s="15">
        <v>330873</v>
      </c>
      <c r="U50" s="18">
        <v>293572</v>
      </c>
    </row>
    <row r="51" spans="1:21" s="12" customFormat="1" ht="13.5">
      <c r="A51" s="13" t="s">
        <v>469</v>
      </c>
      <c r="B51" s="14" t="s">
        <v>167</v>
      </c>
      <c r="C51" s="95">
        <v>33812</v>
      </c>
      <c r="D51" s="14" t="s">
        <v>323</v>
      </c>
      <c r="E51" s="14" t="s">
        <v>344</v>
      </c>
      <c r="F51" s="15">
        <v>8178523</v>
      </c>
      <c r="G51" s="15">
        <v>8708333</v>
      </c>
      <c r="H51" s="15">
        <v>3429033</v>
      </c>
      <c r="I51" s="15">
        <v>2381808</v>
      </c>
      <c r="J51" s="15">
        <v>277167</v>
      </c>
      <c r="K51" s="15">
        <v>770058</v>
      </c>
      <c r="L51" s="15">
        <v>3183230</v>
      </c>
      <c r="M51" s="15">
        <v>2313969</v>
      </c>
      <c r="N51" s="15">
        <v>230487</v>
      </c>
      <c r="O51" s="15">
        <v>638774</v>
      </c>
      <c r="P51" s="15">
        <v>426330</v>
      </c>
      <c r="Q51" s="15">
        <v>1008245</v>
      </c>
      <c r="R51" s="15">
        <v>4609</v>
      </c>
      <c r="S51" s="15" t="s">
        <v>8</v>
      </c>
      <c r="T51" s="15" t="s">
        <v>8</v>
      </c>
      <c r="U51" s="18">
        <v>419880</v>
      </c>
    </row>
    <row r="52" spans="1:21" s="12" customFormat="1" ht="13.5">
      <c r="A52" s="13" t="s">
        <v>469</v>
      </c>
      <c r="B52" s="14" t="s">
        <v>167</v>
      </c>
      <c r="C52" s="95">
        <v>34029</v>
      </c>
      <c r="D52" s="14" t="s">
        <v>323</v>
      </c>
      <c r="E52" s="14" t="s">
        <v>345</v>
      </c>
      <c r="F52" s="15">
        <v>4681170</v>
      </c>
      <c r="G52" s="15">
        <v>4851750</v>
      </c>
      <c r="H52" s="15">
        <v>1709957</v>
      </c>
      <c r="I52" s="15">
        <v>1230757</v>
      </c>
      <c r="J52" s="15">
        <v>101567</v>
      </c>
      <c r="K52" s="15">
        <v>377633</v>
      </c>
      <c r="L52" s="15">
        <v>1879269</v>
      </c>
      <c r="M52" s="15">
        <v>1164537</v>
      </c>
      <c r="N52" s="15">
        <v>103547</v>
      </c>
      <c r="O52" s="15">
        <v>611185</v>
      </c>
      <c r="P52" s="15">
        <v>6310</v>
      </c>
      <c r="Q52" s="15">
        <v>414029</v>
      </c>
      <c r="R52" s="15">
        <v>5788</v>
      </c>
      <c r="S52" s="15" t="s">
        <v>8</v>
      </c>
      <c r="T52" s="15" t="s">
        <v>8</v>
      </c>
      <c r="U52" s="18">
        <v>185140</v>
      </c>
    </row>
    <row r="53" spans="1:21" s="12" customFormat="1" ht="13.5">
      <c r="A53" s="13" t="s">
        <v>469</v>
      </c>
      <c r="B53" s="14" t="s">
        <v>167</v>
      </c>
      <c r="C53" s="95">
        <v>34410</v>
      </c>
      <c r="D53" s="14" t="s">
        <v>323</v>
      </c>
      <c r="E53" s="14" t="s">
        <v>346</v>
      </c>
      <c r="F53" s="15">
        <v>6331187</v>
      </c>
      <c r="G53" s="15">
        <v>6169630</v>
      </c>
      <c r="H53" s="15">
        <v>4172198</v>
      </c>
      <c r="I53" s="15">
        <v>2327527</v>
      </c>
      <c r="J53" s="15">
        <v>1231370</v>
      </c>
      <c r="K53" s="15">
        <v>613301</v>
      </c>
      <c r="L53" s="15">
        <v>3971746</v>
      </c>
      <c r="M53" s="15">
        <v>2162805</v>
      </c>
      <c r="N53" s="15">
        <v>1231122</v>
      </c>
      <c r="O53" s="15">
        <v>577819</v>
      </c>
      <c r="P53" s="15">
        <v>2190</v>
      </c>
      <c r="Q53" s="15">
        <v>422187</v>
      </c>
      <c r="R53" s="15" t="s">
        <v>8</v>
      </c>
      <c r="S53" s="15" t="s">
        <v>8</v>
      </c>
      <c r="T53" s="15" t="s">
        <v>8</v>
      </c>
      <c r="U53" s="18">
        <v>38706</v>
      </c>
    </row>
    <row r="54" spans="1:21" s="12" customFormat="1" ht="13.5">
      <c r="A54" s="13" t="s">
        <v>469</v>
      </c>
      <c r="B54" s="14" t="s">
        <v>167</v>
      </c>
      <c r="C54" s="95">
        <v>34614</v>
      </c>
      <c r="D54" s="14" t="s">
        <v>323</v>
      </c>
      <c r="E54" s="14" t="s">
        <v>347</v>
      </c>
      <c r="F54" s="15">
        <v>5991621</v>
      </c>
      <c r="G54" s="15">
        <v>5986234</v>
      </c>
      <c r="H54" s="15">
        <v>64995460</v>
      </c>
      <c r="I54" s="15">
        <v>4623880</v>
      </c>
      <c r="J54" s="15">
        <v>1324142</v>
      </c>
      <c r="K54" s="15">
        <v>59047438</v>
      </c>
      <c r="L54" s="15">
        <v>69236926</v>
      </c>
      <c r="M54" s="15">
        <v>4336023</v>
      </c>
      <c r="N54" s="15">
        <v>880834</v>
      </c>
      <c r="O54" s="15">
        <v>64020069</v>
      </c>
      <c r="P54" s="15">
        <v>37406234</v>
      </c>
      <c r="Q54" s="15">
        <v>1296396</v>
      </c>
      <c r="R54" s="15">
        <v>117970</v>
      </c>
      <c r="S54" s="15" t="s">
        <v>8</v>
      </c>
      <c r="T54" s="15" t="s">
        <v>8</v>
      </c>
      <c r="U54" s="18">
        <v>596764</v>
      </c>
    </row>
    <row r="55" spans="1:21" s="12" customFormat="1" ht="13.5">
      <c r="A55" s="13" t="s">
        <v>469</v>
      </c>
      <c r="B55" s="14" t="s">
        <v>167</v>
      </c>
      <c r="C55" s="95">
        <v>34827</v>
      </c>
      <c r="D55" s="14" t="s">
        <v>323</v>
      </c>
      <c r="E55" s="14" t="s">
        <v>348</v>
      </c>
      <c r="F55" s="15">
        <v>7858657</v>
      </c>
      <c r="G55" s="15">
        <v>7003776</v>
      </c>
      <c r="H55" s="15">
        <v>53031851</v>
      </c>
      <c r="I55" s="15">
        <v>5126872</v>
      </c>
      <c r="J55" s="15">
        <v>414610</v>
      </c>
      <c r="K55" s="15">
        <v>47490369</v>
      </c>
      <c r="L55" s="15">
        <v>58634819</v>
      </c>
      <c r="M55" s="15">
        <v>3548879</v>
      </c>
      <c r="N55" s="15">
        <v>448328</v>
      </c>
      <c r="O55" s="15">
        <v>54637612</v>
      </c>
      <c r="P55" s="15">
        <v>31290832</v>
      </c>
      <c r="Q55" s="15">
        <v>1646110</v>
      </c>
      <c r="R55" s="15">
        <v>39813</v>
      </c>
      <c r="S55" s="15" t="s">
        <v>8</v>
      </c>
      <c r="T55" s="15" t="s">
        <v>8</v>
      </c>
      <c r="U55" s="18">
        <v>752560</v>
      </c>
    </row>
    <row r="56" spans="1:21" s="12" customFormat="1" ht="13.5">
      <c r="A56" s="13" t="s">
        <v>469</v>
      </c>
      <c r="B56" s="14" t="s">
        <v>167</v>
      </c>
      <c r="C56" s="95">
        <v>34835</v>
      </c>
      <c r="D56" s="14" t="s">
        <v>323</v>
      </c>
      <c r="E56" s="14" t="s">
        <v>349</v>
      </c>
      <c r="F56" s="15">
        <v>14156269</v>
      </c>
      <c r="G56" s="15">
        <v>13421932</v>
      </c>
      <c r="H56" s="15">
        <v>5730820</v>
      </c>
      <c r="I56" s="15">
        <v>841199</v>
      </c>
      <c r="J56" s="15">
        <v>2956341</v>
      </c>
      <c r="K56" s="15">
        <v>1933280</v>
      </c>
      <c r="L56" s="15">
        <v>7304652</v>
      </c>
      <c r="M56" s="15">
        <v>2030775</v>
      </c>
      <c r="N56" s="15">
        <v>2093501</v>
      </c>
      <c r="O56" s="15">
        <v>3180376</v>
      </c>
      <c r="P56" s="15">
        <v>956598</v>
      </c>
      <c r="Q56" s="15">
        <v>1015807</v>
      </c>
      <c r="R56" s="15" t="s">
        <v>8</v>
      </c>
      <c r="S56" s="15" t="s">
        <v>8</v>
      </c>
      <c r="T56" s="15" t="s">
        <v>8</v>
      </c>
      <c r="U56" s="18">
        <v>125956</v>
      </c>
    </row>
    <row r="57" spans="1:21" s="12" customFormat="1" ht="13.5">
      <c r="A57" s="13" t="s">
        <v>469</v>
      </c>
      <c r="B57" s="14" t="s">
        <v>167</v>
      </c>
      <c r="C57" s="95">
        <v>34843</v>
      </c>
      <c r="D57" s="14" t="s">
        <v>323</v>
      </c>
      <c r="E57" s="14" t="s">
        <v>350</v>
      </c>
      <c r="F57" s="15">
        <v>4485547</v>
      </c>
      <c r="G57" s="15">
        <v>4420478</v>
      </c>
      <c r="H57" s="15">
        <v>9458889</v>
      </c>
      <c r="I57" s="15">
        <v>3440703</v>
      </c>
      <c r="J57" s="15">
        <v>149407</v>
      </c>
      <c r="K57" s="15">
        <v>5868779</v>
      </c>
      <c r="L57" s="15">
        <v>10903477</v>
      </c>
      <c r="M57" s="15">
        <v>3316550</v>
      </c>
      <c r="N57" s="15">
        <v>175201</v>
      </c>
      <c r="O57" s="15">
        <v>7411726</v>
      </c>
      <c r="P57" s="15">
        <v>454516</v>
      </c>
      <c r="Q57" s="15">
        <v>371063</v>
      </c>
      <c r="R57" s="15" t="s">
        <v>8</v>
      </c>
      <c r="S57" s="15" t="s">
        <v>8</v>
      </c>
      <c r="T57" s="15" t="s">
        <v>8</v>
      </c>
      <c r="U57" s="18">
        <v>73160</v>
      </c>
    </row>
    <row r="58" spans="1:21" s="12" customFormat="1" ht="13.5">
      <c r="A58" s="13" t="s">
        <v>469</v>
      </c>
      <c r="B58" s="14" t="s">
        <v>167</v>
      </c>
      <c r="C58" s="95">
        <v>34851</v>
      </c>
      <c r="D58" s="14" t="s">
        <v>323</v>
      </c>
      <c r="E58" s="14" t="s">
        <v>351</v>
      </c>
      <c r="F58" s="15">
        <v>3920853</v>
      </c>
      <c r="G58" s="15">
        <v>3657030</v>
      </c>
      <c r="H58" s="15">
        <v>1650108</v>
      </c>
      <c r="I58" s="15">
        <v>1096675</v>
      </c>
      <c r="J58" s="15">
        <v>218311</v>
      </c>
      <c r="K58" s="15">
        <v>335122</v>
      </c>
      <c r="L58" s="15">
        <v>1730115</v>
      </c>
      <c r="M58" s="15">
        <v>1172270</v>
      </c>
      <c r="N58" s="15">
        <v>229221</v>
      </c>
      <c r="O58" s="15">
        <v>328624</v>
      </c>
      <c r="P58" s="15">
        <v>229706</v>
      </c>
      <c r="Q58" s="15">
        <v>165610</v>
      </c>
      <c r="R58" s="15" t="s">
        <v>8</v>
      </c>
      <c r="S58" s="15" t="s">
        <v>8</v>
      </c>
      <c r="T58" s="15" t="s">
        <v>8</v>
      </c>
      <c r="U58" s="18">
        <v>17664</v>
      </c>
    </row>
    <row r="59" spans="1:21" s="12" customFormat="1" ht="13.5">
      <c r="A59" s="13" t="s">
        <v>469</v>
      </c>
      <c r="B59" s="14" t="s">
        <v>167</v>
      </c>
      <c r="C59" s="95">
        <v>35017</v>
      </c>
      <c r="D59" s="14" t="s">
        <v>323</v>
      </c>
      <c r="E59" s="14" t="s">
        <v>352</v>
      </c>
      <c r="F59" s="15">
        <v>7356419</v>
      </c>
      <c r="G59" s="15">
        <v>7121961</v>
      </c>
      <c r="H59" s="15">
        <v>1914608</v>
      </c>
      <c r="I59" s="15">
        <v>1295035</v>
      </c>
      <c r="J59" s="15">
        <v>52940</v>
      </c>
      <c r="K59" s="15">
        <v>566633</v>
      </c>
      <c r="L59" s="15">
        <v>2308287</v>
      </c>
      <c r="M59" s="15">
        <v>1649870</v>
      </c>
      <c r="N59" s="15">
        <v>56317</v>
      </c>
      <c r="O59" s="15">
        <v>602100</v>
      </c>
      <c r="P59" s="15">
        <v>486171</v>
      </c>
      <c r="Q59" s="15">
        <v>747635</v>
      </c>
      <c r="R59" s="15">
        <v>145425</v>
      </c>
      <c r="S59" s="15" t="s">
        <v>8</v>
      </c>
      <c r="T59" s="15" t="s">
        <v>8</v>
      </c>
      <c r="U59" s="18">
        <v>69800</v>
      </c>
    </row>
    <row r="60" spans="1:21" s="12" customFormat="1" ht="13.5">
      <c r="A60" s="13" t="s">
        <v>469</v>
      </c>
      <c r="B60" s="14" t="s">
        <v>167</v>
      </c>
      <c r="C60" s="95">
        <v>35033</v>
      </c>
      <c r="D60" s="14" t="s">
        <v>323</v>
      </c>
      <c r="E60" s="14" t="s">
        <v>353</v>
      </c>
      <c r="F60" s="15">
        <v>3529191</v>
      </c>
      <c r="G60" s="15">
        <v>3234965</v>
      </c>
      <c r="H60" s="15">
        <v>4266378</v>
      </c>
      <c r="I60" s="15">
        <v>1956396</v>
      </c>
      <c r="J60" s="15">
        <v>230190</v>
      </c>
      <c r="K60" s="15">
        <v>2079792</v>
      </c>
      <c r="L60" s="15">
        <v>6384374</v>
      </c>
      <c r="M60" s="15">
        <v>1912813</v>
      </c>
      <c r="N60" s="15">
        <v>230586</v>
      </c>
      <c r="O60" s="15">
        <v>4240975</v>
      </c>
      <c r="P60" s="15">
        <v>95020</v>
      </c>
      <c r="Q60" s="15">
        <v>450988</v>
      </c>
      <c r="R60" s="15" t="s">
        <v>8</v>
      </c>
      <c r="S60" s="15" t="s">
        <v>8</v>
      </c>
      <c r="T60" s="15" t="s">
        <v>8</v>
      </c>
      <c r="U60" s="18">
        <v>179346</v>
      </c>
    </row>
    <row r="61" spans="1:21" s="12" customFormat="1" ht="13.5">
      <c r="A61" s="13" t="s">
        <v>469</v>
      </c>
      <c r="B61" s="14" t="s">
        <v>167</v>
      </c>
      <c r="C61" s="95">
        <v>35068</v>
      </c>
      <c r="D61" s="14" t="s">
        <v>323</v>
      </c>
      <c r="E61" s="14" t="s">
        <v>354</v>
      </c>
      <c r="F61" s="15">
        <v>4229243</v>
      </c>
      <c r="G61" s="15">
        <v>4101350</v>
      </c>
      <c r="H61" s="15">
        <v>4971685</v>
      </c>
      <c r="I61" s="15">
        <v>4073676</v>
      </c>
      <c r="J61" s="15">
        <v>276442</v>
      </c>
      <c r="K61" s="15">
        <v>621567</v>
      </c>
      <c r="L61" s="15">
        <v>4670016</v>
      </c>
      <c r="M61" s="15">
        <v>3769062</v>
      </c>
      <c r="N61" s="15">
        <v>276332</v>
      </c>
      <c r="O61" s="15">
        <v>624622</v>
      </c>
      <c r="P61" s="15">
        <v>50033</v>
      </c>
      <c r="Q61" s="15">
        <v>466664</v>
      </c>
      <c r="R61" s="15">
        <v>10111</v>
      </c>
      <c r="S61" s="15" t="s">
        <v>8</v>
      </c>
      <c r="T61" s="15" t="s">
        <v>8</v>
      </c>
      <c r="U61" s="18">
        <v>128489</v>
      </c>
    </row>
    <row r="62" spans="1:21" s="12" customFormat="1" ht="13.5">
      <c r="A62" s="13" t="s">
        <v>469</v>
      </c>
      <c r="B62" s="14" t="s">
        <v>167</v>
      </c>
      <c r="C62" s="95">
        <v>35076</v>
      </c>
      <c r="D62" s="14" t="s">
        <v>323</v>
      </c>
      <c r="E62" s="14" t="s">
        <v>355</v>
      </c>
      <c r="F62" s="15">
        <v>14712143</v>
      </c>
      <c r="G62" s="15">
        <v>14574461</v>
      </c>
      <c r="H62" s="15">
        <v>6469468</v>
      </c>
      <c r="I62" s="15">
        <v>2371057</v>
      </c>
      <c r="J62" s="15">
        <v>842509</v>
      </c>
      <c r="K62" s="15">
        <v>3255902</v>
      </c>
      <c r="L62" s="15">
        <v>6146165</v>
      </c>
      <c r="M62" s="15">
        <v>2219465</v>
      </c>
      <c r="N62" s="15">
        <v>853382</v>
      </c>
      <c r="O62" s="15">
        <v>3073318</v>
      </c>
      <c r="P62" s="15">
        <v>21009</v>
      </c>
      <c r="Q62" s="15">
        <v>1492836</v>
      </c>
      <c r="R62" s="15">
        <v>140000</v>
      </c>
      <c r="S62" s="15" t="s">
        <v>8</v>
      </c>
      <c r="T62" s="15">
        <v>198699</v>
      </c>
      <c r="U62" s="18">
        <v>290950</v>
      </c>
    </row>
    <row r="63" spans="1:21" s="12" customFormat="1" ht="13.5">
      <c r="A63" s="13" t="s">
        <v>469</v>
      </c>
      <c r="B63" s="14" t="s">
        <v>167</v>
      </c>
      <c r="C63" s="95">
        <v>35246</v>
      </c>
      <c r="D63" s="14" t="s">
        <v>323</v>
      </c>
      <c r="E63" s="14" t="s">
        <v>356</v>
      </c>
      <c r="F63" s="15">
        <v>7872452</v>
      </c>
      <c r="G63" s="15">
        <v>7965845</v>
      </c>
      <c r="H63" s="15">
        <v>2559974</v>
      </c>
      <c r="I63" s="15">
        <v>1566736</v>
      </c>
      <c r="J63" s="15">
        <v>265986</v>
      </c>
      <c r="K63" s="15">
        <v>727252</v>
      </c>
      <c r="L63" s="15">
        <v>2347968</v>
      </c>
      <c r="M63" s="15">
        <v>1647775</v>
      </c>
      <c r="N63" s="15">
        <v>272680</v>
      </c>
      <c r="O63" s="15">
        <v>427513</v>
      </c>
      <c r="P63" s="15">
        <v>386075</v>
      </c>
      <c r="Q63" s="15">
        <v>1057171</v>
      </c>
      <c r="R63" s="15">
        <v>35083</v>
      </c>
      <c r="S63" s="15" t="s">
        <v>8</v>
      </c>
      <c r="T63" s="15" t="s">
        <v>8</v>
      </c>
      <c r="U63" s="18">
        <v>293600</v>
      </c>
    </row>
    <row r="64" spans="1:21" s="12" customFormat="1" ht="13.5">
      <c r="A64" s="8" t="s">
        <v>469</v>
      </c>
      <c r="B64" s="9" t="s">
        <v>5</v>
      </c>
      <c r="C64" s="94">
        <v>41009</v>
      </c>
      <c r="D64" s="9" t="s">
        <v>24</v>
      </c>
      <c r="E64" s="9" t="s">
        <v>25</v>
      </c>
      <c r="F64" s="10">
        <v>773066538</v>
      </c>
      <c r="G64" s="10">
        <v>783603142</v>
      </c>
      <c r="H64" s="10">
        <v>166474900</v>
      </c>
      <c r="I64" s="10">
        <v>29289311</v>
      </c>
      <c r="J64" s="10">
        <v>7175700</v>
      </c>
      <c r="K64" s="10">
        <v>130009889</v>
      </c>
      <c r="L64" s="10">
        <v>167487397</v>
      </c>
      <c r="M64" s="10">
        <v>32242317</v>
      </c>
      <c r="N64" s="10">
        <v>7034585</v>
      </c>
      <c r="O64" s="10">
        <v>128210495</v>
      </c>
      <c r="P64" s="10">
        <v>168655555</v>
      </c>
      <c r="Q64" s="10">
        <v>52616025</v>
      </c>
      <c r="R64" s="10">
        <v>1089814</v>
      </c>
      <c r="S64" s="10">
        <v>6204377</v>
      </c>
      <c r="T64" s="10">
        <v>2644140</v>
      </c>
      <c r="U64" s="11">
        <v>13585058</v>
      </c>
    </row>
    <row r="65" spans="1:21" s="12" customFormat="1" ht="13.5">
      <c r="A65" s="13" t="s">
        <v>469</v>
      </c>
      <c r="B65" s="14" t="s">
        <v>11</v>
      </c>
      <c r="C65" s="95">
        <v>42021</v>
      </c>
      <c r="D65" s="14" t="s">
        <v>24</v>
      </c>
      <c r="E65" s="14" t="s">
        <v>26</v>
      </c>
      <c r="F65" s="15">
        <v>74805938</v>
      </c>
      <c r="G65" s="15">
        <v>73146690</v>
      </c>
      <c r="H65" s="15">
        <v>152083711</v>
      </c>
      <c r="I65" s="15">
        <v>10710607</v>
      </c>
      <c r="J65" s="15">
        <v>3562807</v>
      </c>
      <c r="K65" s="15">
        <v>137810297</v>
      </c>
      <c r="L65" s="15">
        <v>186095431</v>
      </c>
      <c r="M65" s="15">
        <v>9903623</v>
      </c>
      <c r="N65" s="15">
        <v>3499671</v>
      </c>
      <c r="O65" s="15">
        <v>172692137</v>
      </c>
      <c r="P65" s="15">
        <v>17651473</v>
      </c>
      <c r="Q65" s="15">
        <v>14696239</v>
      </c>
      <c r="R65" s="15">
        <v>697828</v>
      </c>
      <c r="S65" s="15" t="s">
        <v>8</v>
      </c>
      <c r="T65" s="15">
        <v>1271477</v>
      </c>
      <c r="U65" s="18">
        <v>6617729</v>
      </c>
    </row>
    <row r="66" spans="1:21" s="12" customFormat="1" ht="13.5">
      <c r="A66" s="13" t="s">
        <v>469</v>
      </c>
      <c r="B66" s="14" t="s">
        <v>11</v>
      </c>
      <c r="C66" s="95">
        <v>42153</v>
      </c>
      <c r="D66" s="14" t="s">
        <v>24</v>
      </c>
      <c r="E66" s="14" t="s">
        <v>27</v>
      </c>
      <c r="F66" s="15">
        <v>67689657</v>
      </c>
      <c r="G66" s="15">
        <v>65551170</v>
      </c>
      <c r="H66" s="15">
        <v>21448996</v>
      </c>
      <c r="I66" s="15">
        <v>13412968</v>
      </c>
      <c r="J66" s="15">
        <v>436352</v>
      </c>
      <c r="K66" s="15">
        <v>7599676</v>
      </c>
      <c r="L66" s="15">
        <v>20632454</v>
      </c>
      <c r="M66" s="15">
        <v>12950614</v>
      </c>
      <c r="N66" s="15">
        <v>436143</v>
      </c>
      <c r="O66" s="15">
        <v>7245697</v>
      </c>
      <c r="P66" s="15">
        <v>3329386</v>
      </c>
      <c r="Q66" s="15">
        <v>9960557</v>
      </c>
      <c r="R66" s="15">
        <v>50501</v>
      </c>
      <c r="S66" s="15" t="s">
        <v>8</v>
      </c>
      <c r="T66" s="15">
        <v>3315359</v>
      </c>
      <c r="U66" s="18">
        <v>2118922</v>
      </c>
    </row>
    <row r="67" spans="1:21" s="12" customFormat="1" ht="13.5">
      <c r="A67" s="8" t="s">
        <v>469</v>
      </c>
      <c r="B67" s="9" t="s">
        <v>9</v>
      </c>
      <c r="C67" s="94">
        <v>52019</v>
      </c>
      <c r="D67" s="9" t="s">
        <v>28</v>
      </c>
      <c r="E67" s="9" t="s">
        <v>29</v>
      </c>
      <c r="F67" s="10">
        <v>140671141</v>
      </c>
      <c r="G67" s="10">
        <v>142086003</v>
      </c>
      <c r="H67" s="10">
        <v>23070227</v>
      </c>
      <c r="I67" s="10">
        <v>6198582</v>
      </c>
      <c r="J67" s="10">
        <v>7152643</v>
      </c>
      <c r="K67" s="10">
        <v>9719002</v>
      </c>
      <c r="L67" s="10">
        <v>26619122</v>
      </c>
      <c r="M67" s="10">
        <v>7470823</v>
      </c>
      <c r="N67" s="10">
        <v>8217814</v>
      </c>
      <c r="O67" s="10">
        <v>10930485</v>
      </c>
      <c r="P67" s="10">
        <v>14964338</v>
      </c>
      <c r="Q67" s="10">
        <v>16527886</v>
      </c>
      <c r="R67" s="10">
        <v>183924</v>
      </c>
      <c r="S67" s="10" t="s">
        <v>8</v>
      </c>
      <c r="T67" s="10" t="s">
        <v>8</v>
      </c>
      <c r="U67" s="11">
        <v>4908078</v>
      </c>
    </row>
    <row r="68" spans="1:21" s="12" customFormat="1" ht="13.5">
      <c r="A68" s="8" t="s">
        <v>469</v>
      </c>
      <c r="B68" s="9" t="s">
        <v>22</v>
      </c>
      <c r="C68" s="94">
        <v>62014</v>
      </c>
      <c r="D68" s="9" t="s">
        <v>30</v>
      </c>
      <c r="E68" s="9" t="s">
        <v>31</v>
      </c>
      <c r="F68" s="10">
        <v>100391083</v>
      </c>
      <c r="G68" s="10">
        <v>99971868</v>
      </c>
      <c r="H68" s="10">
        <v>3262178</v>
      </c>
      <c r="I68" s="10">
        <v>845630</v>
      </c>
      <c r="J68" s="10">
        <v>392050</v>
      </c>
      <c r="K68" s="10">
        <v>2024498</v>
      </c>
      <c r="L68" s="10">
        <v>3955607</v>
      </c>
      <c r="M68" s="10">
        <v>1376181</v>
      </c>
      <c r="N68" s="10">
        <v>421775</v>
      </c>
      <c r="O68" s="10">
        <v>2157651</v>
      </c>
      <c r="P68" s="10">
        <v>26666361</v>
      </c>
      <c r="Q68" s="10">
        <v>12291230</v>
      </c>
      <c r="R68" s="10">
        <v>13700</v>
      </c>
      <c r="S68" s="10" t="s">
        <v>8</v>
      </c>
      <c r="T68" s="10">
        <v>967340</v>
      </c>
      <c r="U68" s="11">
        <v>3718859</v>
      </c>
    </row>
    <row r="69" spans="1:21" s="12" customFormat="1" ht="13.5">
      <c r="A69" s="13" t="s">
        <v>469</v>
      </c>
      <c r="B69" s="14" t="s">
        <v>11</v>
      </c>
      <c r="C69" s="95">
        <v>62031</v>
      </c>
      <c r="D69" s="14" t="s">
        <v>30</v>
      </c>
      <c r="E69" s="14" t="s">
        <v>32</v>
      </c>
      <c r="F69" s="15">
        <v>72309768</v>
      </c>
      <c r="G69" s="15">
        <v>73142055</v>
      </c>
      <c r="H69" s="15">
        <v>17179499</v>
      </c>
      <c r="I69" s="15">
        <v>5029446</v>
      </c>
      <c r="J69" s="15">
        <v>4173629</v>
      </c>
      <c r="K69" s="15">
        <v>7976424</v>
      </c>
      <c r="L69" s="15">
        <v>15664672</v>
      </c>
      <c r="M69" s="15">
        <v>5010174</v>
      </c>
      <c r="N69" s="15">
        <v>3442103</v>
      </c>
      <c r="O69" s="15">
        <v>7212395</v>
      </c>
      <c r="P69" s="15">
        <v>6190798</v>
      </c>
      <c r="Q69" s="15">
        <v>9787119</v>
      </c>
      <c r="R69" s="15">
        <v>120993</v>
      </c>
      <c r="S69" s="15" t="s">
        <v>8</v>
      </c>
      <c r="T69" s="15">
        <v>1655790</v>
      </c>
      <c r="U69" s="18">
        <v>2544413</v>
      </c>
    </row>
    <row r="70" spans="1:21" s="12" customFormat="1" ht="13.5">
      <c r="A70" s="13" t="s">
        <v>469</v>
      </c>
      <c r="B70" s="14" t="s">
        <v>11</v>
      </c>
      <c r="C70" s="95">
        <v>62049</v>
      </c>
      <c r="D70" s="14" t="s">
        <v>30</v>
      </c>
      <c r="E70" s="14" t="s">
        <v>33</v>
      </c>
      <c r="F70" s="15">
        <v>62522968</v>
      </c>
      <c r="G70" s="15">
        <v>63806844</v>
      </c>
      <c r="H70" s="15">
        <v>11505539</v>
      </c>
      <c r="I70" s="15">
        <v>3300936</v>
      </c>
      <c r="J70" s="15">
        <v>2549509</v>
      </c>
      <c r="K70" s="15">
        <v>5655094</v>
      </c>
      <c r="L70" s="15">
        <v>12610920</v>
      </c>
      <c r="M70" s="15">
        <v>3984731</v>
      </c>
      <c r="N70" s="15">
        <v>2558676</v>
      </c>
      <c r="O70" s="15">
        <v>6067513</v>
      </c>
      <c r="P70" s="15">
        <v>2309779</v>
      </c>
      <c r="Q70" s="15">
        <v>7188319</v>
      </c>
      <c r="R70" s="15">
        <v>187181</v>
      </c>
      <c r="S70" s="15">
        <v>74431</v>
      </c>
      <c r="T70" s="15">
        <v>248234</v>
      </c>
      <c r="U70" s="18">
        <v>2468115</v>
      </c>
    </row>
    <row r="71" spans="1:21" s="12" customFormat="1" ht="13.5">
      <c r="A71" s="8" t="s">
        <v>469</v>
      </c>
      <c r="B71" s="9" t="s">
        <v>11</v>
      </c>
      <c r="C71" s="94">
        <v>72010</v>
      </c>
      <c r="D71" s="9" t="s">
        <v>34</v>
      </c>
      <c r="E71" s="9" t="s">
        <v>35</v>
      </c>
      <c r="F71" s="10">
        <v>81735126</v>
      </c>
      <c r="G71" s="10">
        <v>83098288</v>
      </c>
      <c r="H71" s="10">
        <v>23433964</v>
      </c>
      <c r="I71" s="10">
        <v>8743814</v>
      </c>
      <c r="J71" s="10">
        <v>2755126</v>
      </c>
      <c r="K71" s="10">
        <v>11935024</v>
      </c>
      <c r="L71" s="10">
        <v>21864902</v>
      </c>
      <c r="M71" s="10">
        <v>8242730</v>
      </c>
      <c r="N71" s="10">
        <v>2354596</v>
      </c>
      <c r="O71" s="10">
        <v>11267576</v>
      </c>
      <c r="P71" s="10">
        <v>10861782</v>
      </c>
      <c r="Q71" s="10">
        <v>12505433</v>
      </c>
      <c r="R71" s="10">
        <v>104671</v>
      </c>
      <c r="S71" s="10" t="s">
        <v>8</v>
      </c>
      <c r="T71" s="10" t="s">
        <v>8</v>
      </c>
      <c r="U71" s="11">
        <v>3523298</v>
      </c>
    </row>
    <row r="72" spans="1:21" s="12" customFormat="1" ht="13.5">
      <c r="A72" s="13" t="s">
        <v>469</v>
      </c>
      <c r="B72" s="14" t="s">
        <v>11</v>
      </c>
      <c r="C72" s="95">
        <v>72028</v>
      </c>
      <c r="D72" s="14" t="s">
        <v>34</v>
      </c>
      <c r="E72" s="14" t="s">
        <v>36</v>
      </c>
      <c r="F72" s="15">
        <v>45057269</v>
      </c>
      <c r="G72" s="15">
        <v>45866247</v>
      </c>
      <c r="H72" s="15">
        <v>9009077</v>
      </c>
      <c r="I72" s="15">
        <v>3288930</v>
      </c>
      <c r="J72" s="15">
        <v>430154</v>
      </c>
      <c r="K72" s="15">
        <v>5289993</v>
      </c>
      <c r="L72" s="15">
        <v>9005852</v>
      </c>
      <c r="M72" s="15">
        <v>3384354</v>
      </c>
      <c r="N72" s="15">
        <v>430079</v>
      </c>
      <c r="O72" s="15">
        <v>5191419</v>
      </c>
      <c r="P72" s="15">
        <v>1896249</v>
      </c>
      <c r="Q72" s="15">
        <v>5753966</v>
      </c>
      <c r="R72" s="15">
        <v>63174</v>
      </c>
      <c r="S72" s="15" t="s">
        <v>8</v>
      </c>
      <c r="T72" s="15" t="s">
        <v>8</v>
      </c>
      <c r="U72" s="18">
        <v>925363</v>
      </c>
    </row>
    <row r="73" spans="1:21" s="12" customFormat="1" ht="13.5">
      <c r="A73" s="13" t="s">
        <v>469</v>
      </c>
      <c r="B73" s="14" t="s">
        <v>9</v>
      </c>
      <c r="C73" s="95">
        <v>72036</v>
      </c>
      <c r="D73" s="14" t="s">
        <v>34</v>
      </c>
      <c r="E73" s="14" t="s">
        <v>37</v>
      </c>
      <c r="F73" s="15">
        <v>84518803</v>
      </c>
      <c r="G73" s="15">
        <v>84961397</v>
      </c>
      <c r="H73" s="15">
        <v>25565253</v>
      </c>
      <c r="I73" s="15">
        <v>12420377</v>
      </c>
      <c r="J73" s="15">
        <v>1025320</v>
      </c>
      <c r="K73" s="15">
        <v>12119556</v>
      </c>
      <c r="L73" s="15">
        <v>30132748</v>
      </c>
      <c r="M73" s="15">
        <v>13900275</v>
      </c>
      <c r="N73" s="15">
        <v>1025309</v>
      </c>
      <c r="O73" s="15">
        <v>15207164</v>
      </c>
      <c r="P73" s="15">
        <v>5024772</v>
      </c>
      <c r="Q73" s="15">
        <v>16964066</v>
      </c>
      <c r="R73" s="15">
        <v>219216</v>
      </c>
      <c r="S73" s="15" t="s">
        <v>8</v>
      </c>
      <c r="T73" s="15" t="s">
        <v>8</v>
      </c>
      <c r="U73" s="18">
        <v>5680142</v>
      </c>
    </row>
    <row r="74" spans="1:21" s="12" customFormat="1" ht="13.5">
      <c r="A74" s="13" t="s">
        <v>469</v>
      </c>
      <c r="B74" s="14" t="s">
        <v>9</v>
      </c>
      <c r="C74" s="95">
        <v>72044</v>
      </c>
      <c r="D74" s="14" t="s">
        <v>34</v>
      </c>
      <c r="E74" s="14" t="s">
        <v>38</v>
      </c>
      <c r="F74" s="15">
        <v>124724237</v>
      </c>
      <c r="G74" s="15">
        <v>127483396</v>
      </c>
      <c r="H74" s="15">
        <v>68206213</v>
      </c>
      <c r="I74" s="15">
        <v>14812422</v>
      </c>
      <c r="J74" s="15">
        <v>2524288</v>
      </c>
      <c r="K74" s="15">
        <v>50869503</v>
      </c>
      <c r="L74" s="15">
        <v>74558070</v>
      </c>
      <c r="M74" s="15">
        <v>14340383</v>
      </c>
      <c r="N74" s="15">
        <v>2523853</v>
      </c>
      <c r="O74" s="15">
        <v>57693834</v>
      </c>
      <c r="P74" s="15">
        <v>10819049</v>
      </c>
      <c r="Q74" s="15">
        <v>20174309</v>
      </c>
      <c r="R74" s="15">
        <v>609035</v>
      </c>
      <c r="S74" s="15" t="s">
        <v>8</v>
      </c>
      <c r="T74" s="15">
        <v>2812039</v>
      </c>
      <c r="U74" s="18">
        <v>3860061</v>
      </c>
    </row>
    <row r="75" spans="1:21" s="12" customFormat="1" ht="13.5">
      <c r="A75" s="8" t="s">
        <v>469</v>
      </c>
      <c r="B75" s="9" t="s">
        <v>22</v>
      </c>
      <c r="C75" s="94">
        <v>82015</v>
      </c>
      <c r="D75" s="9" t="s">
        <v>39</v>
      </c>
      <c r="E75" s="9" t="s">
        <v>40</v>
      </c>
      <c r="F75" s="10">
        <v>102348227</v>
      </c>
      <c r="G75" s="10">
        <v>97696331</v>
      </c>
      <c r="H75" s="10">
        <v>12095617</v>
      </c>
      <c r="I75" s="10">
        <v>9689114</v>
      </c>
      <c r="J75" s="10">
        <v>315572</v>
      </c>
      <c r="K75" s="10">
        <v>2090931</v>
      </c>
      <c r="L75" s="10">
        <v>13428587</v>
      </c>
      <c r="M75" s="10">
        <v>9769306</v>
      </c>
      <c r="N75" s="10">
        <v>205521</v>
      </c>
      <c r="O75" s="10">
        <v>3453760</v>
      </c>
      <c r="P75" s="10">
        <v>61253234</v>
      </c>
      <c r="Q75" s="10">
        <v>13641517</v>
      </c>
      <c r="R75" s="10">
        <v>337084</v>
      </c>
      <c r="S75" s="10" t="s">
        <v>8</v>
      </c>
      <c r="T75" s="10" t="s">
        <v>8</v>
      </c>
      <c r="U75" s="11">
        <v>5755836</v>
      </c>
    </row>
    <row r="76" spans="1:21" s="12" customFormat="1" ht="13.5">
      <c r="A76" s="13" t="s">
        <v>469</v>
      </c>
      <c r="B76" s="14" t="s">
        <v>11</v>
      </c>
      <c r="C76" s="95">
        <v>82023</v>
      </c>
      <c r="D76" s="14" t="s">
        <v>39</v>
      </c>
      <c r="E76" s="14" t="s">
        <v>41</v>
      </c>
      <c r="F76" s="15">
        <v>55728277</v>
      </c>
      <c r="G76" s="15">
        <v>51108266</v>
      </c>
      <c r="H76" s="15">
        <v>26555132</v>
      </c>
      <c r="I76" s="15">
        <v>5585211</v>
      </c>
      <c r="J76" s="15">
        <v>13104654</v>
      </c>
      <c r="K76" s="15">
        <v>7865267</v>
      </c>
      <c r="L76" s="15">
        <v>26679391</v>
      </c>
      <c r="M76" s="15">
        <v>6563054</v>
      </c>
      <c r="N76" s="15">
        <v>13081076</v>
      </c>
      <c r="O76" s="15">
        <v>7035261</v>
      </c>
      <c r="P76" s="15">
        <v>2699094</v>
      </c>
      <c r="Q76" s="15">
        <v>6845350</v>
      </c>
      <c r="R76" s="15">
        <v>87484</v>
      </c>
      <c r="S76" s="15" t="s">
        <v>8</v>
      </c>
      <c r="T76" s="15" t="s">
        <v>8</v>
      </c>
      <c r="U76" s="18">
        <v>1202768</v>
      </c>
    </row>
    <row r="77" spans="1:21" s="12" customFormat="1" ht="13.5">
      <c r="A77" s="13" t="s">
        <v>469</v>
      </c>
      <c r="B77" s="14" t="s">
        <v>11</v>
      </c>
      <c r="C77" s="95">
        <v>82031</v>
      </c>
      <c r="D77" s="14" t="s">
        <v>39</v>
      </c>
      <c r="E77" s="14" t="s">
        <v>42</v>
      </c>
      <c r="F77" s="15">
        <v>71931757</v>
      </c>
      <c r="G77" s="15">
        <v>65556531</v>
      </c>
      <c r="H77" s="15">
        <v>9792604</v>
      </c>
      <c r="I77" s="15">
        <v>5014309</v>
      </c>
      <c r="J77" s="15">
        <v>1615840</v>
      </c>
      <c r="K77" s="15">
        <v>3162455</v>
      </c>
      <c r="L77" s="15">
        <v>10320822</v>
      </c>
      <c r="M77" s="15">
        <v>5309151</v>
      </c>
      <c r="N77" s="15">
        <v>1714604</v>
      </c>
      <c r="O77" s="15">
        <v>3297067</v>
      </c>
      <c r="P77" s="15">
        <v>6083053</v>
      </c>
      <c r="Q77" s="15">
        <v>9624821</v>
      </c>
      <c r="R77" s="15">
        <v>16605</v>
      </c>
      <c r="S77" s="15" t="s">
        <v>8</v>
      </c>
      <c r="T77" s="15" t="s">
        <v>8</v>
      </c>
      <c r="U77" s="18">
        <v>1558750</v>
      </c>
    </row>
    <row r="78" spans="1:21" s="12" customFormat="1" ht="13.5">
      <c r="A78" s="13" t="s">
        <v>469</v>
      </c>
      <c r="B78" s="14" t="s">
        <v>11</v>
      </c>
      <c r="C78" s="95">
        <v>82040</v>
      </c>
      <c r="D78" s="14" t="s">
        <v>39</v>
      </c>
      <c r="E78" s="14" t="s">
        <v>43</v>
      </c>
      <c r="F78" s="15">
        <v>62375563</v>
      </c>
      <c r="G78" s="15">
        <v>63721537</v>
      </c>
      <c r="H78" s="15">
        <v>6982405</v>
      </c>
      <c r="I78" s="15">
        <v>3121813</v>
      </c>
      <c r="J78" s="15">
        <v>903989</v>
      </c>
      <c r="K78" s="15">
        <v>2956603</v>
      </c>
      <c r="L78" s="15">
        <v>7283846</v>
      </c>
      <c r="M78" s="15">
        <v>3421566</v>
      </c>
      <c r="N78" s="15">
        <v>813300</v>
      </c>
      <c r="O78" s="15">
        <v>3048980</v>
      </c>
      <c r="P78" s="15">
        <v>6470356</v>
      </c>
      <c r="Q78" s="15">
        <v>6047967</v>
      </c>
      <c r="R78" s="15">
        <v>30961</v>
      </c>
      <c r="S78" s="15" t="s">
        <v>8</v>
      </c>
      <c r="T78" s="15" t="s">
        <v>8</v>
      </c>
      <c r="U78" s="18">
        <v>1665600</v>
      </c>
    </row>
    <row r="79" spans="1:21" s="12" customFormat="1" ht="13.5">
      <c r="A79" s="13" t="s">
        <v>469</v>
      </c>
      <c r="B79" s="14" t="s">
        <v>11</v>
      </c>
      <c r="C79" s="95">
        <v>82171</v>
      </c>
      <c r="D79" s="14" t="s">
        <v>39</v>
      </c>
      <c r="E79" s="14" t="s">
        <v>44</v>
      </c>
      <c r="F79" s="15">
        <v>45644631</v>
      </c>
      <c r="G79" s="15">
        <v>44967355</v>
      </c>
      <c r="H79" s="15">
        <v>4804385</v>
      </c>
      <c r="I79" s="15">
        <v>2226399</v>
      </c>
      <c r="J79" s="15">
        <v>1426050</v>
      </c>
      <c r="K79" s="15">
        <v>1151936</v>
      </c>
      <c r="L79" s="15">
        <v>5517946</v>
      </c>
      <c r="M79" s="15">
        <v>3008890</v>
      </c>
      <c r="N79" s="15">
        <v>1325409</v>
      </c>
      <c r="O79" s="15">
        <v>1183647</v>
      </c>
      <c r="P79" s="15">
        <v>2364613</v>
      </c>
      <c r="Q79" s="15">
        <v>4841869</v>
      </c>
      <c r="R79" s="15" t="s">
        <v>8</v>
      </c>
      <c r="S79" s="15" t="s">
        <v>8</v>
      </c>
      <c r="T79" s="15" t="s">
        <v>8</v>
      </c>
      <c r="U79" s="18">
        <v>1660000</v>
      </c>
    </row>
    <row r="80" spans="1:21" s="12" customFormat="1" ht="13.5">
      <c r="A80" s="13" t="s">
        <v>469</v>
      </c>
      <c r="B80" s="14" t="s">
        <v>22</v>
      </c>
      <c r="C80" s="95">
        <v>82201</v>
      </c>
      <c r="D80" s="14" t="s">
        <v>39</v>
      </c>
      <c r="E80" s="14" t="s">
        <v>45</v>
      </c>
      <c r="F80" s="15">
        <v>52560547</v>
      </c>
      <c r="G80" s="15">
        <v>52266311</v>
      </c>
      <c r="H80" s="15">
        <v>12024647</v>
      </c>
      <c r="I80" s="15">
        <v>3912853</v>
      </c>
      <c r="J80" s="15">
        <v>3340340</v>
      </c>
      <c r="K80" s="15">
        <v>4771454</v>
      </c>
      <c r="L80" s="15">
        <v>11267440</v>
      </c>
      <c r="M80" s="15">
        <v>3311469</v>
      </c>
      <c r="N80" s="15">
        <v>1777334</v>
      </c>
      <c r="O80" s="15">
        <v>6178637</v>
      </c>
      <c r="P80" s="15">
        <v>26647496</v>
      </c>
      <c r="Q80" s="15">
        <v>8739187</v>
      </c>
      <c r="R80" s="15">
        <v>408603</v>
      </c>
      <c r="S80" s="15" t="s">
        <v>8</v>
      </c>
      <c r="T80" s="15" t="s">
        <v>8</v>
      </c>
      <c r="U80" s="18">
        <v>2772992</v>
      </c>
    </row>
    <row r="81" spans="1:21" s="12" customFormat="1" ht="13.5">
      <c r="A81" s="13" t="s">
        <v>469</v>
      </c>
      <c r="B81" s="14" t="s">
        <v>11</v>
      </c>
      <c r="C81" s="95">
        <v>82210</v>
      </c>
      <c r="D81" s="14" t="s">
        <v>39</v>
      </c>
      <c r="E81" s="14" t="s">
        <v>46</v>
      </c>
      <c r="F81" s="15">
        <v>57314963</v>
      </c>
      <c r="G81" s="15">
        <v>56484799</v>
      </c>
      <c r="H81" s="15">
        <v>17826301</v>
      </c>
      <c r="I81" s="15">
        <v>5291817</v>
      </c>
      <c r="J81" s="15">
        <v>9376839</v>
      </c>
      <c r="K81" s="15">
        <v>3157645</v>
      </c>
      <c r="L81" s="15">
        <v>17709443</v>
      </c>
      <c r="M81" s="15">
        <v>5291320</v>
      </c>
      <c r="N81" s="15">
        <v>9374114</v>
      </c>
      <c r="O81" s="15">
        <v>3044009</v>
      </c>
      <c r="P81" s="15">
        <v>12866752</v>
      </c>
      <c r="Q81" s="15">
        <v>7573817</v>
      </c>
      <c r="R81" s="15">
        <v>20710</v>
      </c>
      <c r="S81" s="15" t="s">
        <v>8</v>
      </c>
      <c r="T81" s="15" t="s">
        <v>8</v>
      </c>
      <c r="U81" s="18">
        <v>1533844</v>
      </c>
    </row>
    <row r="82" spans="1:21" s="12" customFormat="1" ht="13.5">
      <c r="A82" s="13" t="s">
        <v>469</v>
      </c>
      <c r="B82" s="14" t="s">
        <v>11</v>
      </c>
      <c r="C82" s="95">
        <v>82279</v>
      </c>
      <c r="D82" s="14" t="s">
        <v>39</v>
      </c>
      <c r="E82" s="14" t="s">
        <v>47</v>
      </c>
      <c r="F82" s="15">
        <v>40761859</v>
      </c>
      <c r="G82" s="15">
        <v>40683318</v>
      </c>
      <c r="H82" s="15">
        <v>9295452</v>
      </c>
      <c r="I82" s="15">
        <v>4988827</v>
      </c>
      <c r="J82" s="15">
        <v>2971505</v>
      </c>
      <c r="K82" s="15">
        <v>1335120</v>
      </c>
      <c r="L82" s="15">
        <v>10938125</v>
      </c>
      <c r="M82" s="15">
        <v>6269880</v>
      </c>
      <c r="N82" s="15">
        <v>3171277</v>
      </c>
      <c r="O82" s="15">
        <v>1496968</v>
      </c>
      <c r="P82" s="15">
        <v>1324522</v>
      </c>
      <c r="Q82" s="15">
        <v>8161566</v>
      </c>
      <c r="R82" s="15">
        <v>18462</v>
      </c>
      <c r="S82" s="15" t="s">
        <v>8</v>
      </c>
      <c r="T82" s="15">
        <v>2550850</v>
      </c>
      <c r="U82" s="18">
        <v>1495178</v>
      </c>
    </row>
    <row r="83" spans="1:21" s="12" customFormat="1" ht="13.5">
      <c r="A83" s="8" t="s">
        <v>469</v>
      </c>
      <c r="B83" s="9" t="s">
        <v>9</v>
      </c>
      <c r="C83" s="94">
        <v>92011</v>
      </c>
      <c r="D83" s="9" t="s">
        <v>48</v>
      </c>
      <c r="E83" s="9" t="s">
        <v>49</v>
      </c>
      <c r="F83" s="10">
        <v>116067978</v>
      </c>
      <c r="G83" s="10">
        <v>118048040</v>
      </c>
      <c r="H83" s="10">
        <v>35865036</v>
      </c>
      <c r="I83" s="10">
        <v>14627396</v>
      </c>
      <c r="J83" s="10">
        <v>6435709</v>
      </c>
      <c r="K83" s="10">
        <v>14801931</v>
      </c>
      <c r="L83" s="10">
        <v>37476097</v>
      </c>
      <c r="M83" s="10">
        <v>14017631</v>
      </c>
      <c r="N83" s="10">
        <v>6975343</v>
      </c>
      <c r="O83" s="10">
        <v>16483123</v>
      </c>
      <c r="P83" s="10">
        <v>22765768</v>
      </c>
      <c r="Q83" s="10">
        <v>18771556</v>
      </c>
      <c r="R83" s="10">
        <v>101640</v>
      </c>
      <c r="S83" s="10" t="s">
        <v>8</v>
      </c>
      <c r="T83" s="10" t="s">
        <v>8</v>
      </c>
      <c r="U83" s="11">
        <v>5360797</v>
      </c>
    </row>
    <row r="84" spans="1:21" s="12" customFormat="1" ht="13.5">
      <c r="A84" s="13" t="s">
        <v>469</v>
      </c>
      <c r="B84" s="14" t="s">
        <v>11</v>
      </c>
      <c r="C84" s="95">
        <v>92029</v>
      </c>
      <c r="D84" s="14" t="s">
        <v>48</v>
      </c>
      <c r="E84" s="14" t="s">
        <v>50</v>
      </c>
      <c r="F84" s="15">
        <v>40436301</v>
      </c>
      <c r="G84" s="15">
        <v>41889598</v>
      </c>
      <c r="H84" s="15">
        <v>14487561</v>
      </c>
      <c r="I84" s="15">
        <v>4207008</v>
      </c>
      <c r="J84" s="15">
        <v>1457278</v>
      </c>
      <c r="K84" s="15">
        <v>8823275</v>
      </c>
      <c r="L84" s="15">
        <v>13519759</v>
      </c>
      <c r="M84" s="15">
        <v>4205143</v>
      </c>
      <c r="N84" s="15">
        <v>1856366</v>
      </c>
      <c r="O84" s="15">
        <v>7458250</v>
      </c>
      <c r="P84" s="15">
        <v>10894723</v>
      </c>
      <c r="Q84" s="15">
        <v>7512828</v>
      </c>
      <c r="R84" s="15">
        <v>53545</v>
      </c>
      <c r="S84" s="15" t="s">
        <v>8</v>
      </c>
      <c r="T84" s="15" t="s">
        <v>8</v>
      </c>
      <c r="U84" s="18">
        <v>2539036</v>
      </c>
    </row>
    <row r="85" spans="1:21" s="12" customFormat="1" ht="13.5">
      <c r="A85" s="13" t="s">
        <v>469</v>
      </c>
      <c r="B85" s="14" t="s">
        <v>11</v>
      </c>
      <c r="C85" s="95">
        <v>92037</v>
      </c>
      <c r="D85" s="14" t="s">
        <v>48</v>
      </c>
      <c r="E85" s="14" t="s">
        <v>51</v>
      </c>
      <c r="F85" s="15">
        <v>60853830</v>
      </c>
      <c r="G85" s="15">
        <v>62060549</v>
      </c>
      <c r="H85" s="15">
        <v>13066822</v>
      </c>
      <c r="I85" s="15">
        <v>7651028</v>
      </c>
      <c r="J85" s="15">
        <v>2106040</v>
      </c>
      <c r="K85" s="15">
        <v>3309754</v>
      </c>
      <c r="L85" s="15">
        <v>13298658</v>
      </c>
      <c r="M85" s="15">
        <v>7541573</v>
      </c>
      <c r="N85" s="15">
        <v>2414438</v>
      </c>
      <c r="O85" s="15">
        <v>3342647</v>
      </c>
      <c r="P85" s="15">
        <v>5478638</v>
      </c>
      <c r="Q85" s="15">
        <v>8246547</v>
      </c>
      <c r="R85" s="15">
        <v>120488</v>
      </c>
      <c r="S85" s="15" t="s">
        <v>8</v>
      </c>
      <c r="T85" s="15" t="s">
        <v>8</v>
      </c>
      <c r="U85" s="18">
        <v>2297918</v>
      </c>
    </row>
    <row r="86" spans="1:21" s="12" customFormat="1" ht="13.5">
      <c r="A86" s="13" t="s">
        <v>469</v>
      </c>
      <c r="B86" s="14" t="s">
        <v>11</v>
      </c>
      <c r="C86" s="95">
        <v>92045</v>
      </c>
      <c r="D86" s="14" t="s">
        <v>48</v>
      </c>
      <c r="E86" s="14" t="s">
        <v>52</v>
      </c>
      <c r="F86" s="15">
        <v>39286185</v>
      </c>
      <c r="G86" s="15">
        <v>40950962</v>
      </c>
      <c r="H86" s="15">
        <v>9741014</v>
      </c>
      <c r="I86" s="15">
        <v>3967130</v>
      </c>
      <c r="J86" s="15">
        <v>1750723</v>
      </c>
      <c r="K86" s="15">
        <v>4023161</v>
      </c>
      <c r="L86" s="15">
        <v>8881686</v>
      </c>
      <c r="M86" s="15">
        <v>3901697</v>
      </c>
      <c r="N86" s="15">
        <v>1749719</v>
      </c>
      <c r="O86" s="15">
        <v>3230270</v>
      </c>
      <c r="P86" s="15">
        <v>7595921</v>
      </c>
      <c r="Q86" s="15">
        <v>6160354</v>
      </c>
      <c r="R86" s="15">
        <v>97683</v>
      </c>
      <c r="S86" s="15" t="s">
        <v>8</v>
      </c>
      <c r="T86" s="15">
        <v>756376</v>
      </c>
      <c r="U86" s="18">
        <v>1340200</v>
      </c>
    </row>
    <row r="87" spans="1:21" s="12" customFormat="1" ht="13.5">
      <c r="A87" s="13" t="s">
        <v>469</v>
      </c>
      <c r="B87" s="14" t="s">
        <v>11</v>
      </c>
      <c r="C87" s="95">
        <v>92088</v>
      </c>
      <c r="D87" s="14" t="s">
        <v>48</v>
      </c>
      <c r="E87" s="14" t="s">
        <v>54</v>
      </c>
      <c r="F87" s="15">
        <v>50470135</v>
      </c>
      <c r="G87" s="15">
        <v>51225929</v>
      </c>
      <c r="H87" s="15">
        <v>4235781</v>
      </c>
      <c r="I87" s="15">
        <v>1209457</v>
      </c>
      <c r="J87" s="15">
        <v>364061</v>
      </c>
      <c r="K87" s="15">
        <v>2662263</v>
      </c>
      <c r="L87" s="15">
        <v>4321013</v>
      </c>
      <c r="M87" s="15">
        <v>1203000</v>
      </c>
      <c r="N87" s="15">
        <v>364010</v>
      </c>
      <c r="O87" s="15">
        <v>2754003</v>
      </c>
      <c r="P87" s="15">
        <v>6677602</v>
      </c>
      <c r="Q87" s="15">
        <v>6179737</v>
      </c>
      <c r="R87" s="15">
        <v>56455</v>
      </c>
      <c r="S87" s="15" t="s">
        <v>8</v>
      </c>
      <c r="T87" s="15" t="s">
        <v>8</v>
      </c>
      <c r="U87" s="18">
        <v>1772900</v>
      </c>
    </row>
    <row r="88" spans="1:21" s="12" customFormat="1" ht="13.5">
      <c r="A88" s="13" t="s">
        <v>469</v>
      </c>
      <c r="B88" s="14" t="s">
        <v>11</v>
      </c>
      <c r="C88" s="95">
        <v>92134</v>
      </c>
      <c r="D88" s="14" t="s">
        <v>48</v>
      </c>
      <c r="E88" s="14" t="s">
        <v>55</v>
      </c>
      <c r="F88" s="15">
        <v>33832185</v>
      </c>
      <c r="G88" s="15">
        <v>35301389</v>
      </c>
      <c r="H88" s="15">
        <v>15423621</v>
      </c>
      <c r="I88" s="15">
        <v>5791539</v>
      </c>
      <c r="J88" s="15">
        <v>1664559</v>
      </c>
      <c r="K88" s="15">
        <v>7967523</v>
      </c>
      <c r="L88" s="15">
        <v>14892098</v>
      </c>
      <c r="M88" s="15">
        <v>5789391</v>
      </c>
      <c r="N88" s="15">
        <v>1663724</v>
      </c>
      <c r="O88" s="15">
        <v>7438983</v>
      </c>
      <c r="P88" s="15">
        <v>14864058</v>
      </c>
      <c r="Q88" s="15">
        <v>4648857</v>
      </c>
      <c r="R88" s="15">
        <v>93430</v>
      </c>
      <c r="S88" s="15" t="s">
        <v>8</v>
      </c>
      <c r="T88" s="15" t="s">
        <v>8</v>
      </c>
      <c r="U88" s="18">
        <v>1391996</v>
      </c>
    </row>
    <row r="89" spans="1:21" s="12" customFormat="1" ht="13.5">
      <c r="A89" s="8" t="s">
        <v>469</v>
      </c>
      <c r="B89" s="9" t="s">
        <v>9</v>
      </c>
      <c r="C89" s="94">
        <v>102016</v>
      </c>
      <c r="D89" s="9" t="s">
        <v>56</v>
      </c>
      <c r="E89" s="9" t="s">
        <v>57</v>
      </c>
      <c r="F89" s="10">
        <v>153464599</v>
      </c>
      <c r="G89" s="10">
        <v>151675422</v>
      </c>
      <c r="H89" s="10">
        <v>14673217</v>
      </c>
      <c r="I89" s="10">
        <v>8269593</v>
      </c>
      <c r="J89" s="10">
        <v>1281618</v>
      </c>
      <c r="K89" s="10">
        <v>5122006</v>
      </c>
      <c r="L89" s="10">
        <v>17370320</v>
      </c>
      <c r="M89" s="10">
        <v>10040179</v>
      </c>
      <c r="N89" s="10">
        <v>1292110</v>
      </c>
      <c r="O89" s="10">
        <v>6038031</v>
      </c>
      <c r="P89" s="10">
        <v>20330397</v>
      </c>
      <c r="Q89" s="10">
        <v>15064038</v>
      </c>
      <c r="R89" s="10">
        <v>118806</v>
      </c>
      <c r="S89" s="10" t="s">
        <v>8</v>
      </c>
      <c r="T89" s="10" t="s">
        <v>8</v>
      </c>
      <c r="U89" s="11">
        <v>3544017</v>
      </c>
    </row>
    <row r="90" spans="1:21" s="12" customFormat="1" ht="13.5">
      <c r="A90" s="13" t="s">
        <v>469</v>
      </c>
      <c r="B90" s="14" t="s">
        <v>9</v>
      </c>
      <c r="C90" s="95">
        <v>102024</v>
      </c>
      <c r="D90" s="14" t="s">
        <v>56</v>
      </c>
      <c r="E90" s="14" t="s">
        <v>58</v>
      </c>
      <c r="F90" s="15">
        <v>141312594</v>
      </c>
      <c r="G90" s="15">
        <v>136373913</v>
      </c>
      <c r="H90" s="15">
        <v>19576351</v>
      </c>
      <c r="I90" s="15">
        <v>8114264</v>
      </c>
      <c r="J90" s="15">
        <v>1448576</v>
      </c>
      <c r="K90" s="15">
        <v>10013511</v>
      </c>
      <c r="L90" s="15">
        <v>19752274</v>
      </c>
      <c r="M90" s="15">
        <v>7336803</v>
      </c>
      <c r="N90" s="15">
        <v>1548405</v>
      </c>
      <c r="O90" s="15">
        <v>10867066</v>
      </c>
      <c r="P90" s="15">
        <v>27977386</v>
      </c>
      <c r="Q90" s="15">
        <v>15283597</v>
      </c>
      <c r="R90" s="15">
        <v>54888</v>
      </c>
      <c r="S90" s="15" t="s">
        <v>8</v>
      </c>
      <c r="T90" s="15">
        <v>27861</v>
      </c>
      <c r="U90" s="18">
        <v>3883300</v>
      </c>
    </row>
    <row r="91" spans="1:21" s="12" customFormat="1" ht="13.5">
      <c r="A91" s="13" t="s">
        <v>469</v>
      </c>
      <c r="B91" s="14" t="s">
        <v>11</v>
      </c>
      <c r="C91" s="95">
        <v>102032</v>
      </c>
      <c r="D91" s="14" t="s">
        <v>56</v>
      </c>
      <c r="E91" s="14" t="s">
        <v>59</v>
      </c>
      <c r="F91" s="15">
        <v>36919760</v>
      </c>
      <c r="G91" s="15">
        <v>38487613</v>
      </c>
      <c r="H91" s="15">
        <v>9868040</v>
      </c>
      <c r="I91" s="15">
        <v>4962175</v>
      </c>
      <c r="J91" s="15">
        <v>273374</v>
      </c>
      <c r="K91" s="15">
        <v>4632491</v>
      </c>
      <c r="L91" s="15">
        <v>9587757</v>
      </c>
      <c r="M91" s="15">
        <v>5402370</v>
      </c>
      <c r="N91" s="15">
        <v>273339</v>
      </c>
      <c r="O91" s="15">
        <v>3912048</v>
      </c>
      <c r="P91" s="15">
        <v>3359170</v>
      </c>
      <c r="Q91" s="15">
        <v>7612407</v>
      </c>
      <c r="R91" s="15">
        <v>34869</v>
      </c>
      <c r="S91" s="15" t="s">
        <v>8</v>
      </c>
      <c r="T91" s="15">
        <v>827365</v>
      </c>
      <c r="U91" s="18">
        <v>1759676</v>
      </c>
    </row>
    <row r="92" spans="1:21" s="12" customFormat="1" ht="13.5">
      <c r="A92" s="13" t="s">
        <v>469</v>
      </c>
      <c r="B92" s="14" t="s">
        <v>22</v>
      </c>
      <c r="C92" s="95">
        <v>102041</v>
      </c>
      <c r="D92" s="14" t="s">
        <v>56</v>
      </c>
      <c r="E92" s="14" t="s">
        <v>60</v>
      </c>
      <c r="F92" s="15">
        <v>68897861</v>
      </c>
      <c r="G92" s="15">
        <v>69359352</v>
      </c>
      <c r="H92" s="15">
        <v>10633394</v>
      </c>
      <c r="I92" s="15">
        <v>6132758</v>
      </c>
      <c r="J92" s="15">
        <v>1032893</v>
      </c>
      <c r="K92" s="15">
        <v>3467743</v>
      </c>
      <c r="L92" s="15">
        <v>11717401</v>
      </c>
      <c r="M92" s="15">
        <v>6746840</v>
      </c>
      <c r="N92" s="15">
        <v>1031261</v>
      </c>
      <c r="O92" s="15">
        <v>3939300</v>
      </c>
      <c r="P92" s="15">
        <v>6134761</v>
      </c>
      <c r="Q92" s="15">
        <v>9135859</v>
      </c>
      <c r="R92" s="15">
        <v>82193</v>
      </c>
      <c r="S92" s="15" t="s">
        <v>8</v>
      </c>
      <c r="T92" s="15">
        <v>1000000</v>
      </c>
      <c r="U92" s="18">
        <v>1790417</v>
      </c>
    </row>
    <row r="93" spans="1:21" s="12" customFormat="1" ht="13.5">
      <c r="A93" s="13" t="s">
        <v>469</v>
      </c>
      <c r="B93" s="14" t="s">
        <v>22</v>
      </c>
      <c r="C93" s="95">
        <v>102059</v>
      </c>
      <c r="D93" s="14" t="s">
        <v>56</v>
      </c>
      <c r="E93" s="14" t="s">
        <v>61</v>
      </c>
      <c r="F93" s="15">
        <v>72748850</v>
      </c>
      <c r="G93" s="15">
        <v>72898124</v>
      </c>
      <c r="H93" s="15">
        <v>12329862</v>
      </c>
      <c r="I93" s="15">
        <v>9063937</v>
      </c>
      <c r="J93" s="15">
        <v>2031924</v>
      </c>
      <c r="K93" s="15">
        <v>1234001</v>
      </c>
      <c r="L93" s="15">
        <v>10061696</v>
      </c>
      <c r="M93" s="15">
        <v>8766296</v>
      </c>
      <c r="N93" s="15">
        <v>31883</v>
      </c>
      <c r="O93" s="15">
        <v>1263517</v>
      </c>
      <c r="P93" s="15">
        <v>3715594</v>
      </c>
      <c r="Q93" s="15">
        <v>8549714</v>
      </c>
      <c r="R93" s="15">
        <v>38859</v>
      </c>
      <c r="S93" s="15" t="s">
        <v>8</v>
      </c>
      <c r="T93" s="15" t="s">
        <v>8</v>
      </c>
      <c r="U93" s="18">
        <v>2398535</v>
      </c>
    </row>
    <row r="94" spans="1:21" s="12" customFormat="1" ht="13.5">
      <c r="A94" s="8" t="s">
        <v>469</v>
      </c>
      <c r="B94" s="9" t="s">
        <v>5</v>
      </c>
      <c r="C94" s="94">
        <v>111007</v>
      </c>
      <c r="D94" s="9" t="s">
        <v>62</v>
      </c>
      <c r="E94" s="9" t="s">
        <v>63</v>
      </c>
      <c r="F94" s="10">
        <v>432798108</v>
      </c>
      <c r="G94" s="10">
        <v>435170712</v>
      </c>
      <c r="H94" s="10">
        <v>44434794</v>
      </c>
      <c r="I94" s="10">
        <v>18990183</v>
      </c>
      <c r="J94" s="10">
        <v>6253741</v>
      </c>
      <c r="K94" s="10">
        <v>19190870</v>
      </c>
      <c r="L94" s="10">
        <v>43689791</v>
      </c>
      <c r="M94" s="10">
        <v>18985157</v>
      </c>
      <c r="N94" s="10">
        <v>6248973</v>
      </c>
      <c r="O94" s="10">
        <v>18455661</v>
      </c>
      <c r="P94" s="10">
        <v>104768261</v>
      </c>
      <c r="Q94" s="10">
        <v>38846429</v>
      </c>
      <c r="R94" s="10">
        <v>65928</v>
      </c>
      <c r="S94" s="10" t="s">
        <v>8</v>
      </c>
      <c r="T94" s="10">
        <v>1610869</v>
      </c>
      <c r="U94" s="11">
        <v>4773208</v>
      </c>
    </row>
    <row r="95" spans="1:21" s="12" customFormat="1" ht="13.5">
      <c r="A95" s="13" t="s">
        <v>469</v>
      </c>
      <c r="B95" s="14" t="s">
        <v>9</v>
      </c>
      <c r="C95" s="95">
        <v>112011</v>
      </c>
      <c r="D95" s="14" t="s">
        <v>62</v>
      </c>
      <c r="E95" s="14" t="s">
        <v>64</v>
      </c>
      <c r="F95" s="15">
        <v>100612783</v>
      </c>
      <c r="G95" s="15">
        <v>98302861</v>
      </c>
      <c r="H95" s="15">
        <v>7875671</v>
      </c>
      <c r="I95" s="15">
        <v>4985554</v>
      </c>
      <c r="J95" s="15">
        <v>200003</v>
      </c>
      <c r="K95" s="15">
        <v>2690114</v>
      </c>
      <c r="L95" s="15">
        <v>7695946</v>
      </c>
      <c r="M95" s="15">
        <v>5342686</v>
      </c>
      <c r="N95" s="15" t="s">
        <v>8</v>
      </c>
      <c r="O95" s="15">
        <v>2353260</v>
      </c>
      <c r="P95" s="15">
        <v>27331740</v>
      </c>
      <c r="Q95" s="15">
        <v>11767451</v>
      </c>
      <c r="R95" s="15">
        <v>3218</v>
      </c>
      <c r="S95" s="15" t="s">
        <v>8</v>
      </c>
      <c r="T95" s="15" t="s">
        <v>8</v>
      </c>
      <c r="U95" s="18">
        <v>2092299</v>
      </c>
    </row>
    <row r="96" spans="1:21" s="12" customFormat="1" ht="13.5">
      <c r="A96" s="13" t="s">
        <v>469</v>
      </c>
      <c r="B96" s="14" t="s">
        <v>22</v>
      </c>
      <c r="C96" s="95">
        <v>112020</v>
      </c>
      <c r="D96" s="14" t="s">
        <v>62</v>
      </c>
      <c r="E96" s="14" t="s">
        <v>65</v>
      </c>
      <c r="F96" s="15">
        <v>37519725</v>
      </c>
      <c r="G96" s="15">
        <v>38624722</v>
      </c>
      <c r="H96" s="15">
        <v>18421177</v>
      </c>
      <c r="I96" s="15">
        <v>7361276</v>
      </c>
      <c r="J96" s="15">
        <v>347142</v>
      </c>
      <c r="K96" s="15">
        <v>10712759</v>
      </c>
      <c r="L96" s="15">
        <v>17987651</v>
      </c>
      <c r="M96" s="15">
        <v>7353830</v>
      </c>
      <c r="N96" s="15">
        <v>343420</v>
      </c>
      <c r="O96" s="15">
        <v>10290401</v>
      </c>
      <c r="P96" s="15">
        <v>5756425</v>
      </c>
      <c r="Q96" s="15">
        <v>8692440</v>
      </c>
      <c r="R96" s="15">
        <v>57494</v>
      </c>
      <c r="S96" s="15" t="s">
        <v>8</v>
      </c>
      <c r="T96" s="15" t="s">
        <v>8</v>
      </c>
      <c r="U96" s="18">
        <v>1659880</v>
      </c>
    </row>
    <row r="97" spans="1:21" s="12" customFormat="1" ht="13.5">
      <c r="A97" s="13" t="s">
        <v>469</v>
      </c>
      <c r="B97" s="14" t="s">
        <v>22</v>
      </c>
      <c r="C97" s="95">
        <v>112038</v>
      </c>
      <c r="D97" s="14" t="s">
        <v>62</v>
      </c>
      <c r="E97" s="14" t="s">
        <v>66</v>
      </c>
      <c r="F97" s="15">
        <v>162525369</v>
      </c>
      <c r="G97" s="15">
        <v>161513719</v>
      </c>
      <c r="H97" s="15">
        <v>54064079</v>
      </c>
      <c r="I97" s="15">
        <v>23729195</v>
      </c>
      <c r="J97" s="15">
        <v>5022757</v>
      </c>
      <c r="K97" s="15">
        <v>25312127</v>
      </c>
      <c r="L97" s="15">
        <v>46469608</v>
      </c>
      <c r="M97" s="15">
        <v>21298475</v>
      </c>
      <c r="N97" s="15">
        <v>5197102</v>
      </c>
      <c r="O97" s="15">
        <v>19974031</v>
      </c>
      <c r="P97" s="15">
        <v>28704637</v>
      </c>
      <c r="Q97" s="15">
        <v>21375066</v>
      </c>
      <c r="R97" s="15">
        <v>86681</v>
      </c>
      <c r="S97" s="15" t="s">
        <v>8</v>
      </c>
      <c r="T97" s="15">
        <v>1600000</v>
      </c>
      <c r="U97" s="18">
        <v>3459389</v>
      </c>
    </row>
    <row r="98" spans="1:21" s="12" customFormat="1" ht="13.5">
      <c r="A98" s="13" t="s">
        <v>469</v>
      </c>
      <c r="B98" s="14" t="s">
        <v>22</v>
      </c>
      <c r="C98" s="95">
        <v>112089</v>
      </c>
      <c r="D98" s="14" t="s">
        <v>62</v>
      </c>
      <c r="E98" s="14" t="s">
        <v>67</v>
      </c>
      <c r="F98" s="15">
        <v>58572451</v>
      </c>
      <c r="G98" s="15">
        <v>57244837</v>
      </c>
      <c r="H98" s="15">
        <v>8611984</v>
      </c>
      <c r="I98" s="15">
        <v>3945731</v>
      </c>
      <c r="J98" s="15" t="s">
        <v>8</v>
      </c>
      <c r="K98" s="15">
        <v>4666253</v>
      </c>
      <c r="L98" s="15">
        <v>7680750</v>
      </c>
      <c r="M98" s="15">
        <v>2548109</v>
      </c>
      <c r="N98" s="15" t="s">
        <v>8</v>
      </c>
      <c r="O98" s="15">
        <v>5132641</v>
      </c>
      <c r="P98" s="15">
        <v>14516204</v>
      </c>
      <c r="Q98" s="15">
        <v>12462312</v>
      </c>
      <c r="R98" s="15">
        <v>4958</v>
      </c>
      <c r="S98" s="15" t="s">
        <v>8</v>
      </c>
      <c r="T98" s="15">
        <v>366640</v>
      </c>
      <c r="U98" s="18">
        <v>1495732</v>
      </c>
    </row>
    <row r="99" spans="1:21" s="12" customFormat="1" ht="13.5">
      <c r="A99" s="13" t="s">
        <v>469</v>
      </c>
      <c r="B99" s="14" t="s">
        <v>11</v>
      </c>
      <c r="C99" s="95">
        <v>112101</v>
      </c>
      <c r="D99" s="14" t="s">
        <v>62</v>
      </c>
      <c r="E99" s="14" t="s">
        <v>68</v>
      </c>
      <c r="F99" s="15">
        <v>31990571</v>
      </c>
      <c r="G99" s="15">
        <v>32141005</v>
      </c>
      <c r="H99" s="15">
        <v>10366954</v>
      </c>
      <c r="I99" s="15">
        <v>2857081</v>
      </c>
      <c r="J99" s="15">
        <v>893705</v>
      </c>
      <c r="K99" s="15">
        <v>6616168</v>
      </c>
      <c r="L99" s="15">
        <v>9811109</v>
      </c>
      <c r="M99" s="15">
        <v>2851888</v>
      </c>
      <c r="N99" s="15">
        <v>966539</v>
      </c>
      <c r="O99" s="15">
        <v>5992682</v>
      </c>
      <c r="P99" s="15">
        <v>3524349</v>
      </c>
      <c r="Q99" s="15">
        <v>5167671</v>
      </c>
      <c r="R99" s="15">
        <v>33425</v>
      </c>
      <c r="S99" s="15" t="s">
        <v>8</v>
      </c>
      <c r="T99" s="15" t="s">
        <v>8</v>
      </c>
      <c r="U99" s="18">
        <v>1469939</v>
      </c>
    </row>
    <row r="100" spans="1:21" s="12" customFormat="1" ht="13.5">
      <c r="A100" s="13" t="s">
        <v>469</v>
      </c>
      <c r="B100" s="14" t="s">
        <v>22</v>
      </c>
      <c r="C100" s="95">
        <v>112143</v>
      </c>
      <c r="D100" s="14" t="s">
        <v>62</v>
      </c>
      <c r="E100" s="14" t="s">
        <v>69</v>
      </c>
      <c r="F100" s="15">
        <v>71616451</v>
      </c>
      <c r="G100" s="15">
        <v>71534538</v>
      </c>
      <c r="H100" s="15">
        <v>10915612</v>
      </c>
      <c r="I100" s="15">
        <v>4012719</v>
      </c>
      <c r="J100" s="15">
        <v>105157</v>
      </c>
      <c r="K100" s="15">
        <v>6797736</v>
      </c>
      <c r="L100" s="15">
        <v>11379661</v>
      </c>
      <c r="M100" s="15">
        <v>4423361</v>
      </c>
      <c r="N100" s="15">
        <v>204948</v>
      </c>
      <c r="O100" s="15">
        <v>6751352</v>
      </c>
      <c r="P100" s="15">
        <v>25035311</v>
      </c>
      <c r="Q100" s="15">
        <v>12542669</v>
      </c>
      <c r="R100" s="15">
        <v>128992</v>
      </c>
      <c r="S100" s="15" t="s">
        <v>8</v>
      </c>
      <c r="T100" s="15">
        <v>1876578</v>
      </c>
      <c r="U100" s="18">
        <v>1885103</v>
      </c>
    </row>
    <row r="101" spans="1:21" s="12" customFormat="1" ht="13.5">
      <c r="A101" s="13" t="s">
        <v>469</v>
      </c>
      <c r="B101" s="14" t="s">
        <v>11</v>
      </c>
      <c r="C101" s="95">
        <v>112151</v>
      </c>
      <c r="D101" s="14" t="s">
        <v>62</v>
      </c>
      <c r="E101" s="14" t="s">
        <v>70</v>
      </c>
      <c r="F101" s="15">
        <v>39656160</v>
      </c>
      <c r="G101" s="15">
        <v>39238573</v>
      </c>
      <c r="H101" s="15">
        <v>7614568</v>
      </c>
      <c r="I101" s="15">
        <v>4143499</v>
      </c>
      <c r="J101" s="15" t="s">
        <v>8</v>
      </c>
      <c r="K101" s="15">
        <v>3471069</v>
      </c>
      <c r="L101" s="15">
        <v>7548236</v>
      </c>
      <c r="M101" s="15">
        <v>4335815</v>
      </c>
      <c r="N101" s="15" t="s">
        <v>8</v>
      </c>
      <c r="O101" s="15">
        <v>3212421</v>
      </c>
      <c r="P101" s="15">
        <v>17701106</v>
      </c>
      <c r="Q101" s="15">
        <v>5569161</v>
      </c>
      <c r="R101" s="15">
        <v>6364</v>
      </c>
      <c r="S101" s="15" t="s">
        <v>8</v>
      </c>
      <c r="T101" s="15" t="s">
        <v>8</v>
      </c>
      <c r="U101" s="18">
        <v>1056343</v>
      </c>
    </row>
    <row r="102" spans="1:21" s="12" customFormat="1" ht="13.5">
      <c r="A102" s="13" t="s">
        <v>469</v>
      </c>
      <c r="B102" s="14" t="s">
        <v>11</v>
      </c>
      <c r="C102" s="95">
        <v>112178</v>
      </c>
      <c r="D102" s="14" t="s">
        <v>62</v>
      </c>
      <c r="E102" s="14" t="s">
        <v>71</v>
      </c>
      <c r="F102" s="15">
        <v>51181941</v>
      </c>
      <c r="G102" s="15">
        <v>52057581</v>
      </c>
      <c r="H102" s="15">
        <v>9292722</v>
      </c>
      <c r="I102" s="15">
        <v>2893668</v>
      </c>
      <c r="J102" s="15">
        <v>1549020</v>
      </c>
      <c r="K102" s="15">
        <v>4850034</v>
      </c>
      <c r="L102" s="15">
        <v>8201992</v>
      </c>
      <c r="M102" s="15">
        <v>2668543</v>
      </c>
      <c r="N102" s="15">
        <v>1227792</v>
      </c>
      <c r="O102" s="15">
        <v>4305657</v>
      </c>
      <c r="P102" s="15">
        <v>5189557</v>
      </c>
      <c r="Q102" s="15">
        <v>3966280</v>
      </c>
      <c r="R102" s="15">
        <v>4697</v>
      </c>
      <c r="S102" s="15" t="s">
        <v>8</v>
      </c>
      <c r="T102" s="15" t="s">
        <v>8</v>
      </c>
      <c r="U102" s="18">
        <v>1223309</v>
      </c>
    </row>
    <row r="103" spans="1:21" s="12" customFormat="1" ht="13.5">
      <c r="A103" s="13" t="s">
        <v>469</v>
      </c>
      <c r="B103" s="14" t="s">
        <v>11</v>
      </c>
      <c r="C103" s="95">
        <v>112186</v>
      </c>
      <c r="D103" s="14" t="s">
        <v>62</v>
      </c>
      <c r="E103" s="14" t="s">
        <v>72</v>
      </c>
      <c r="F103" s="15">
        <v>35508985</v>
      </c>
      <c r="G103" s="15">
        <v>36176236</v>
      </c>
      <c r="H103" s="15">
        <v>18672197</v>
      </c>
      <c r="I103" s="15">
        <v>9761659</v>
      </c>
      <c r="J103" s="15">
        <v>1663474</v>
      </c>
      <c r="K103" s="15">
        <v>7247064</v>
      </c>
      <c r="L103" s="15">
        <v>16300492</v>
      </c>
      <c r="M103" s="15">
        <v>8427690</v>
      </c>
      <c r="N103" s="15">
        <v>1644184</v>
      </c>
      <c r="O103" s="15">
        <v>6228618</v>
      </c>
      <c r="P103" s="15">
        <v>15025850</v>
      </c>
      <c r="Q103" s="15">
        <v>5353582</v>
      </c>
      <c r="R103" s="15">
        <v>37802</v>
      </c>
      <c r="S103" s="15" t="s">
        <v>8</v>
      </c>
      <c r="T103" s="15" t="s">
        <v>8</v>
      </c>
      <c r="U103" s="18">
        <v>1299630</v>
      </c>
    </row>
    <row r="104" spans="1:21" s="12" customFormat="1" ht="13.5">
      <c r="A104" s="13" t="s">
        <v>469</v>
      </c>
      <c r="B104" s="14" t="s">
        <v>11</v>
      </c>
      <c r="C104" s="95">
        <v>112194</v>
      </c>
      <c r="D104" s="14" t="s">
        <v>62</v>
      </c>
      <c r="E104" s="14" t="s">
        <v>73</v>
      </c>
      <c r="F104" s="15">
        <v>60209503</v>
      </c>
      <c r="G104" s="15">
        <v>60260472</v>
      </c>
      <c r="H104" s="15">
        <v>6620851</v>
      </c>
      <c r="I104" s="15">
        <v>3898306</v>
      </c>
      <c r="J104" s="15" t="s">
        <v>8</v>
      </c>
      <c r="K104" s="15">
        <v>2722545</v>
      </c>
      <c r="L104" s="15">
        <v>6258406</v>
      </c>
      <c r="M104" s="15">
        <v>3894764</v>
      </c>
      <c r="N104" s="15" t="s">
        <v>8</v>
      </c>
      <c r="O104" s="15">
        <v>2363642</v>
      </c>
      <c r="P104" s="15">
        <v>6348478</v>
      </c>
      <c r="Q104" s="15">
        <v>6981792</v>
      </c>
      <c r="R104" s="15">
        <v>22407</v>
      </c>
      <c r="S104" s="15" t="s">
        <v>8</v>
      </c>
      <c r="T104" s="15" t="s">
        <v>8</v>
      </c>
      <c r="U104" s="18">
        <v>889717</v>
      </c>
    </row>
    <row r="105" spans="1:21" s="12" customFormat="1" ht="13.5">
      <c r="A105" s="13" t="s">
        <v>469</v>
      </c>
      <c r="B105" s="14" t="s">
        <v>22</v>
      </c>
      <c r="C105" s="95">
        <v>112216</v>
      </c>
      <c r="D105" s="14" t="s">
        <v>62</v>
      </c>
      <c r="E105" s="14" t="s">
        <v>74</v>
      </c>
      <c r="F105" s="15">
        <v>57809439</v>
      </c>
      <c r="G105" s="15">
        <v>58285065</v>
      </c>
      <c r="H105" s="15">
        <v>10967200</v>
      </c>
      <c r="I105" s="15">
        <v>4516272</v>
      </c>
      <c r="J105" s="15" t="s">
        <v>8</v>
      </c>
      <c r="K105" s="15">
        <v>6450928</v>
      </c>
      <c r="L105" s="15">
        <v>10171236</v>
      </c>
      <c r="M105" s="15">
        <v>4428657</v>
      </c>
      <c r="N105" s="15" t="s">
        <v>8</v>
      </c>
      <c r="O105" s="15">
        <v>5742579</v>
      </c>
      <c r="P105" s="15">
        <v>11241711</v>
      </c>
      <c r="Q105" s="15">
        <v>10807512</v>
      </c>
      <c r="R105" s="15">
        <v>9534</v>
      </c>
      <c r="S105" s="15" t="s">
        <v>8</v>
      </c>
      <c r="T105" s="15">
        <v>1630715</v>
      </c>
      <c r="U105" s="18">
        <v>3418071</v>
      </c>
    </row>
    <row r="106" spans="1:21" s="12" customFormat="1" ht="13.5">
      <c r="A106" s="13" t="s">
        <v>469</v>
      </c>
      <c r="B106" s="14" t="s">
        <v>9</v>
      </c>
      <c r="C106" s="95">
        <v>112224</v>
      </c>
      <c r="D106" s="14" t="s">
        <v>62</v>
      </c>
      <c r="E106" s="14" t="s">
        <v>75</v>
      </c>
      <c r="F106" s="15">
        <v>76676058</v>
      </c>
      <c r="G106" s="15">
        <v>76358980</v>
      </c>
      <c r="H106" s="15">
        <v>7033956</v>
      </c>
      <c r="I106" s="15">
        <v>3923533</v>
      </c>
      <c r="J106" s="15" t="s">
        <v>8</v>
      </c>
      <c r="K106" s="15">
        <v>3110423</v>
      </c>
      <c r="L106" s="15">
        <v>5801220</v>
      </c>
      <c r="M106" s="15">
        <v>2919233</v>
      </c>
      <c r="N106" s="15" t="s">
        <v>8</v>
      </c>
      <c r="O106" s="15">
        <v>2881987</v>
      </c>
      <c r="P106" s="15">
        <v>21747445</v>
      </c>
      <c r="Q106" s="15">
        <v>12661939</v>
      </c>
      <c r="R106" s="15">
        <v>37075</v>
      </c>
      <c r="S106" s="15" t="s">
        <v>8</v>
      </c>
      <c r="T106" s="15">
        <v>1100000</v>
      </c>
      <c r="U106" s="18">
        <v>2435000</v>
      </c>
    </row>
    <row r="107" spans="1:21" s="12" customFormat="1" ht="13.5">
      <c r="A107" s="13" t="s">
        <v>469</v>
      </c>
      <c r="B107" s="14" t="s">
        <v>11</v>
      </c>
      <c r="C107" s="95">
        <v>112241</v>
      </c>
      <c r="D107" s="14" t="s">
        <v>62</v>
      </c>
      <c r="E107" s="14" t="s">
        <v>76</v>
      </c>
      <c r="F107" s="15">
        <v>26749690</v>
      </c>
      <c r="G107" s="15">
        <v>26528415</v>
      </c>
      <c r="H107" s="15">
        <v>9053941</v>
      </c>
      <c r="I107" s="15">
        <v>4678183</v>
      </c>
      <c r="J107" s="15" t="s">
        <v>8</v>
      </c>
      <c r="K107" s="15">
        <v>4375758</v>
      </c>
      <c r="L107" s="15">
        <v>7359590</v>
      </c>
      <c r="M107" s="15">
        <v>3843876</v>
      </c>
      <c r="N107" s="15" t="s">
        <v>8</v>
      </c>
      <c r="O107" s="15">
        <v>3515714</v>
      </c>
      <c r="P107" s="15">
        <v>16172402</v>
      </c>
      <c r="Q107" s="15">
        <v>5086057</v>
      </c>
      <c r="R107" s="15">
        <v>31395</v>
      </c>
      <c r="S107" s="15" t="s">
        <v>8</v>
      </c>
      <c r="T107" s="15" t="s">
        <v>8</v>
      </c>
      <c r="U107" s="18">
        <v>911948</v>
      </c>
    </row>
    <row r="108" spans="1:21" s="12" customFormat="1" ht="13.5">
      <c r="A108" s="13" t="s">
        <v>469</v>
      </c>
      <c r="B108" s="14" t="s">
        <v>11</v>
      </c>
      <c r="C108" s="95">
        <v>112259</v>
      </c>
      <c r="D108" s="14" t="s">
        <v>62</v>
      </c>
      <c r="E108" s="14" t="s">
        <v>77</v>
      </c>
      <c r="F108" s="15">
        <v>32304840</v>
      </c>
      <c r="G108" s="15">
        <v>32619150</v>
      </c>
      <c r="H108" s="15">
        <v>3295595</v>
      </c>
      <c r="I108" s="15">
        <v>3035304</v>
      </c>
      <c r="J108" s="15" t="s">
        <v>8</v>
      </c>
      <c r="K108" s="15">
        <v>260291</v>
      </c>
      <c r="L108" s="15">
        <v>3498716</v>
      </c>
      <c r="M108" s="15">
        <v>3316696</v>
      </c>
      <c r="N108" s="15" t="s">
        <v>8</v>
      </c>
      <c r="O108" s="15">
        <v>182020</v>
      </c>
      <c r="P108" s="15">
        <v>5099388</v>
      </c>
      <c r="Q108" s="15">
        <v>5341852</v>
      </c>
      <c r="R108" s="15" t="s">
        <v>8</v>
      </c>
      <c r="S108" s="15" t="s">
        <v>8</v>
      </c>
      <c r="T108" s="15" t="s">
        <v>8</v>
      </c>
      <c r="U108" s="18">
        <v>590000</v>
      </c>
    </row>
    <row r="109" spans="1:21" s="12" customFormat="1" ht="13.5">
      <c r="A109" s="13" t="s">
        <v>469</v>
      </c>
      <c r="B109" s="14" t="s">
        <v>11</v>
      </c>
      <c r="C109" s="95">
        <v>112275</v>
      </c>
      <c r="D109" s="14" t="s">
        <v>62</v>
      </c>
      <c r="E109" s="14" t="s">
        <v>78</v>
      </c>
      <c r="F109" s="15">
        <v>28556873</v>
      </c>
      <c r="G109" s="15">
        <v>29567415</v>
      </c>
      <c r="H109" s="15">
        <v>2334999</v>
      </c>
      <c r="I109" s="15">
        <v>2007046</v>
      </c>
      <c r="J109" s="15" t="s">
        <v>8</v>
      </c>
      <c r="K109" s="15">
        <v>327953</v>
      </c>
      <c r="L109" s="15">
        <v>1871149</v>
      </c>
      <c r="M109" s="15">
        <v>1543436</v>
      </c>
      <c r="N109" s="15" t="s">
        <v>8</v>
      </c>
      <c r="O109" s="15">
        <v>327713</v>
      </c>
      <c r="P109" s="15">
        <v>12540888</v>
      </c>
      <c r="Q109" s="15">
        <v>3503322</v>
      </c>
      <c r="R109" s="15">
        <v>10834</v>
      </c>
      <c r="S109" s="15" t="s">
        <v>8</v>
      </c>
      <c r="T109" s="15" t="s">
        <v>8</v>
      </c>
      <c r="U109" s="18">
        <v>309103</v>
      </c>
    </row>
    <row r="110" spans="1:21" s="12" customFormat="1" ht="13.5">
      <c r="A110" s="13" t="s">
        <v>469</v>
      </c>
      <c r="B110" s="14" t="s">
        <v>11</v>
      </c>
      <c r="C110" s="95">
        <v>112305</v>
      </c>
      <c r="D110" s="14" t="s">
        <v>62</v>
      </c>
      <c r="E110" s="14" t="s">
        <v>79</v>
      </c>
      <c r="F110" s="15">
        <v>47632431</v>
      </c>
      <c r="G110" s="15">
        <v>46775565</v>
      </c>
      <c r="H110" s="15">
        <v>3171467</v>
      </c>
      <c r="I110" s="15">
        <v>2159513</v>
      </c>
      <c r="J110" s="15" t="s">
        <v>8</v>
      </c>
      <c r="K110" s="15">
        <v>1011954</v>
      </c>
      <c r="L110" s="15">
        <v>3664009</v>
      </c>
      <c r="M110" s="15">
        <v>1692843</v>
      </c>
      <c r="N110" s="15" t="s">
        <v>8</v>
      </c>
      <c r="O110" s="15">
        <v>1971166</v>
      </c>
      <c r="P110" s="15">
        <v>5474101</v>
      </c>
      <c r="Q110" s="15">
        <v>5704928</v>
      </c>
      <c r="R110" s="15">
        <v>4896</v>
      </c>
      <c r="S110" s="15" t="s">
        <v>8</v>
      </c>
      <c r="T110" s="15" t="s">
        <v>8</v>
      </c>
      <c r="U110" s="18">
        <v>1137418</v>
      </c>
    </row>
    <row r="111" spans="1:21" s="12" customFormat="1" ht="13.5">
      <c r="A111" s="13" t="s">
        <v>469</v>
      </c>
      <c r="B111" s="14" t="s">
        <v>11</v>
      </c>
      <c r="C111" s="95">
        <v>112321</v>
      </c>
      <c r="D111" s="14" t="s">
        <v>62</v>
      </c>
      <c r="E111" s="14" t="s">
        <v>80</v>
      </c>
      <c r="F111" s="15">
        <v>47005789</v>
      </c>
      <c r="G111" s="15">
        <v>48837551</v>
      </c>
      <c r="H111" s="15">
        <v>8797136</v>
      </c>
      <c r="I111" s="15">
        <v>5821861</v>
      </c>
      <c r="J111" s="15">
        <v>129554</v>
      </c>
      <c r="K111" s="15">
        <v>2845721</v>
      </c>
      <c r="L111" s="15">
        <v>7919216</v>
      </c>
      <c r="M111" s="15">
        <v>5510474</v>
      </c>
      <c r="N111" s="15">
        <v>129551</v>
      </c>
      <c r="O111" s="15">
        <v>2279191</v>
      </c>
      <c r="P111" s="15">
        <v>2499627</v>
      </c>
      <c r="Q111" s="15">
        <v>6244745</v>
      </c>
      <c r="R111" s="15">
        <v>17608</v>
      </c>
      <c r="S111" s="15" t="s">
        <v>8</v>
      </c>
      <c r="T111" s="15" t="s">
        <v>8</v>
      </c>
      <c r="U111" s="18">
        <v>1992880</v>
      </c>
    </row>
    <row r="112" spans="1:21" s="12" customFormat="1" ht="13.5">
      <c r="A112" s="13" t="s">
        <v>469</v>
      </c>
      <c r="B112" s="14" t="s">
        <v>11</v>
      </c>
      <c r="C112" s="95">
        <v>112356</v>
      </c>
      <c r="D112" s="14" t="s">
        <v>62</v>
      </c>
      <c r="E112" s="14" t="s">
        <v>81</v>
      </c>
      <c r="F112" s="15">
        <v>23134361</v>
      </c>
      <c r="G112" s="15">
        <v>22478258</v>
      </c>
      <c r="H112" s="15">
        <v>5000885</v>
      </c>
      <c r="I112" s="15">
        <v>3020178</v>
      </c>
      <c r="J112" s="15" t="s">
        <v>8</v>
      </c>
      <c r="K112" s="15">
        <v>1980707</v>
      </c>
      <c r="L112" s="15">
        <v>4103158</v>
      </c>
      <c r="M112" s="15">
        <v>2471970</v>
      </c>
      <c r="N112" s="15" t="s">
        <v>8</v>
      </c>
      <c r="O112" s="15">
        <v>1631188</v>
      </c>
      <c r="P112" s="15">
        <v>487319</v>
      </c>
      <c r="Q112" s="15">
        <v>3687671</v>
      </c>
      <c r="R112" s="15">
        <v>3902</v>
      </c>
      <c r="S112" s="15" t="s">
        <v>8</v>
      </c>
      <c r="T112" s="15" t="s">
        <v>8</v>
      </c>
      <c r="U112" s="18">
        <v>709229</v>
      </c>
    </row>
    <row r="113" spans="1:21" s="12" customFormat="1" ht="13.5">
      <c r="A113" s="13" t="s">
        <v>469</v>
      </c>
      <c r="B113" s="14" t="s">
        <v>11</v>
      </c>
      <c r="C113" s="95">
        <v>112372</v>
      </c>
      <c r="D113" s="14" t="s">
        <v>62</v>
      </c>
      <c r="E113" s="14" t="s">
        <v>82</v>
      </c>
      <c r="F113" s="15">
        <v>42250940</v>
      </c>
      <c r="G113" s="15">
        <v>41958385</v>
      </c>
      <c r="H113" s="15">
        <v>1968424</v>
      </c>
      <c r="I113" s="15">
        <v>1642561</v>
      </c>
      <c r="J113" s="15">
        <v>4597</v>
      </c>
      <c r="K113" s="15">
        <v>321266</v>
      </c>
      <c r="L113" s="15">
        <v>2048494</v>
      </c>
      <c r="M113" s="15">
        <v>1863568</v>
      </c>
      <c r="N113" s="15">
        <v>4597</v>
      </c>
      <c r="O113" s="15">
        <v>180329</v>
      </c>
      <c r="P113" s="15">
        <v>9419533</v>
      </c>
      <c r="Q113" s="15">
        <v>5149159</v>
      </c>
      <c r="R113" s="15">
        <v>4957</v>
      </c>
      <c r="S113" s="15" t="s">
        <v>8</v>
      </c>
      <c r="T113" s="15" t="s">
        <v>8</v>
      </c>
      <c r="U113" s="18">
        <v>1220000</v>
      </c>
    </row>
    <row r="114" spans="1:21" s="12" customFormat="1" ht="13.5">
      <c r="A114" s="13" t="s">
        <v>469</v>
      </c>
      <c r="B114" s="14" t="s">
        <v>11</v>
      </c>
      <c r="C114" s="95">
        <v>112399</v>
      </c>
      <c r="D114" s="14" t="s">
        <v>62</v>
      </c>
      <c r="E114" s="14" t="s">
        <v>83</v>
      </c>
      <c r="F114" s="15">
        <v>31111839</v>
      </c>
      <c r="G114" s="15">
        <v>30528786</v>
      </c>
      <c r="H114" s="15">
        <v>5800068</v>
      </c>
      <c r="I114" s="15">
        <v>3913097</v>
      </c>
      <c r="J114" s="15">
        <v>152194</v>
      </c>
      <c r="K114" s="15">
        <v>1734777</v>
      </c>
      <c r="L114" s="15">
        <v>5755937</v>
      </c>
      <c r="M114" s="15">
        <v>3493586</v>
      </c>
      <c r="N114" s="15">
        <v>202175</v>
      </c>
      <c r="O114" s="15">
        <v>2060176</v>
      </c>
      <c r="P114" s="15">
        <v>6139922</v>
      </c>
      <c r="Q114" s="15">
        <v>3535255</v>
      </c>
      <c r="R114" s="15">
        <v>1549</v>
      </c>
      <c r="S114" s="15" t="s">
        <v>8</v>
      </c>
      <c r="T114" s="15" t="s">
        <v>8</v>
      </c>
      <c r="U114" s="18">
        <v>853006</v>
      </c>
    </row>
    <row r="115" spans="1:21" s="12" customFormat="1" ht="13.5">
      <c r="A115" s="13" t="s">
        <v>469</v>
      </c>
      <c r="B115" s="14" t="s">
        <v>11</v>
      </c>
      <c r="C115" s="95">
        <v>112453</v>
      </c>
      <c r="D115" s="14" t="s">
        <v>62</v>
      </c>
      <c r="E115" s="14" t="s">
        <v>84</v>
      </c>
      <c r="F115" s="15">
        <v>38694036</v>
      </c>
      <c r="G115" s="15">
        <v>36658691</v>
      </c>
      <c r="H115" s="15">
        <v>10651535</v>
      </c>
      <c r="I115" s="15">
        <v>3307935</v>
      </c>
      <c r="J115" s="15">
        <v>2404322</v>
      </c>
      <c r="K115" s="15">
        <v>4939278</v>
      </c>
      <c r="L115" s="15">
        <v>9410191</v>
      </c>
      <c r="M115" s="15">
        <v>3213018</v>
      </c>
      <c r="N115" s="15">
        <v>1886306</v>
      </c>
      <c r="O115" s="15">
        <v>4310867</v>
      </c>
      <c r="P115" s="15">
        <v>17424930</v>
      </c>
      <c r="Q115" s="15">
        <v>3776767</v>
      </c>
      <c r="R115" s="15">
        <v>10146</v>
      </c>
      <c r="S115" s="15" t="s">
        <v>8</v>
      </c>
      <c r="T115" s="15" t="s">
        <v>8</v>
      </c>
      <c r="U115" s="18">
        <v>254312</v>
      </c>
    </row>
    <row r="116" spans="1:21" s="12" customFormat="1" ht="13.5">
      <c r="A116" s="8" t="s">
        <v>469</v>
      </c>
      <c r="B116" s="9" t="s">
        <v>5</v>
      </c>
      <c r="C116" s="94">
        <v>121002</v>
      </c>
      <c r="D116" s="9" t="s">
        <v>85</v>
      </c>
      <c r="E116" s="9" t="s">
        <v>86</v>
      </c>
      <c r="F116" s="10">
        <v>708741219</v>
      </c>
      <c r="G116" s="10">
        <v>715089311</v>
      </c>
      <c r="H116" s="10">
        <v>20241239</v>
      </c>
      <c r="I116" s="10">
        <v>7105091</v>
      </c>
      <c r="J116" s="10" t="s">
        <v>8</v>
      </c>
      <c r="K116" s="10">
        <v>13136148</v>
      </c>
      <c r="L116" s="10">
        <v>16839189</v>
      </c>
      <c r="M116" s="10">
        <v>5443388</v>
      </c>
      <c r="N116" s="10" t="s">
        <v>8</v>
      </c>
      <c r="O116" s="10">
        <v>11395801</v>
      </c>
      <c r="P116" s="10">
        <v>95265164</v>
      </c>
      <c r="Q116" s="10">
        <v>42126886</v>
      </c>
      <c r="R116" s="10">
        <v>1243185</v>
      </c>
      <c r="S116" s="10" t="s">
        <v>8</v>
      </c>
      <c r="T116" s="10">
        <v>4270750</v>
      </c>
      <c r="U116" s="11">
        <v>9073786</v>
      </c>
    </row>
    <row r="117" spans="1:21" s="12" customFormat="1" ht="13.5">
      <c r="A117" s="13" t="s">
        <v>469</v>
      </c>
      <c r="B117" s="14" t="s">
        <v>11</v>
      </c>
      <c r="C117" s="95">
        <v>122033</v>
      </c>
      <c r="D117" s="14" t="s">
        <v>85</v>
      </c>
      <c r="E117" s="14" t="s">
        <v>87</v>
      </c>
      <c r="F117" s="15">
        <v>57979416</v>
      </c>
      <c r="G117" s="15">
        <v>60120445</v>
      </c>
      <c r="H117" s="15">
        <v>27115849</v>
      </c>
      <c r="I117" s="15">
        <v>15190320</v>
      </c>
      <c r="J117" s="15" t="s">
        <v>8</v>
      </c>
      <c r="K117" s="15">
        <v>11925529</v>
      </c>
      <c r="L117" s="15">
        <v>23735300</v>
      </c>
      <c r="M117" s="15">
        <v>12774473</v>
      </c>
      <c r="N117" s="15">
        <v>214502</v>
      </c>
      <c r="O117" s="15">
        <v>10746325</v>
      </c>
      <c r="P117" s="15">
        <v>20977279</v>
      </c>
      <c r="Q117" s="15">
        <v>13734522</v>
      </c>
      <c r="R117" s="15" t="s">
        <v>8</v>
      </c>
      <c r="S117" s="15" t="s">
        <v>8</v>
      </c>
      <c r="T117" s="15">
        <v>778082</v>
      </c>
      <c r="U117" s="18">
        <v>2000000</v>
      </c>
    </row>
    <row r="118" spans="1:21" s="12" customFormat="1" ht="13.5">
      <c r="A118" s="13" t="s">
        <v>469</v>
      </c>
      <c r="B118" s="14" t="s">
        <v>9</v>
      </c>
      <c r="C118" s="95">
        <v>122041</v>
      </c>
      <c r="D118" s="14" t="s">
        <v>85</v>
      </c>
      <c r="E118" s="14" t="s">
        <v>88</v>
      </c>
      <c r="F118" s="15">
        <v>159099307</v>
      </c>
      <c r="G118" s="15">
        <v>148307934</v>
      </c>
      <c r="H118" s="15">
        <v>21665669</v>
      </c>
      <c r="I118" s="15">
        <v>17175132</v>
      </c>
      <c r="J118" s="15">
        <v>1002172</v>
      </c>
      <c r="K118" s="15">
        <v>3488365</v>
      </c>
      <c r="L118" s="15">
        <v>26851970</v>
      </c>
      <c r="M118" s="15">
        <v>21147798</v>
      </c>
      <c r="N118" s="15">
        <v>501547</v>
      </c>
      <c r="O118" s="15">
        <v>5202625</v>
      </c>
      <c r="P118" s="15">
        <v>68767773</v>
      </c>
      <c r="Q118" s="15">
        <v>24552312</v>
      </c>
      <c r="R118" s="15" t="s">
        <v>8</v>
      </c>
      <c r="S118" s="15" t="s">
        <v>8</v>
      </c>
      <c r="T118" s="15">
        <v>1998300</v>
      </c>
      <c r="U118" s="18">
        <v>6135800</v>
      </c>
    </row>
    <row r="119" spans="1:21" s="12" customFormat="1" ht="13.5">
      <c r="A119" s="13" t="s">
        <v>469</v>
      </c>
      <c r="B119" s="14" t="s">
        <v>11</v>
      </c>
      <c r="C119" s="95">
        <v>122068</v>
      </c>
      <c r="D119" s="14" t="s">
        <v>85</v>
      </c>
      <c r="E119" s="14" t="s">
        <v>89</v>
      </c>
      <c r="F119" s="15">
        <v>33165211</v>
      </c>
      <c r="G119" s="15">
        <v>33855239</v>
      </c>
      <c r="H119" s="15">
        <v>7808472</v>
      </c>
      <c r="I119" s="15">
        <v>4497080</v>
      </c>
      <c r="J119" s="15">
        <v>493740</v>
      </c>
      <c r="K119" s="15">
        <v>2817652</v>
      </c>
      <c r="L119" s="15">
        <v>6776328</v>
      </c>
      <c r="M119" s="15">
        <v>3707265</v>
      </c>
      <c r="N119" s="15">
        <v>493494</v>
      </c>
      <c r="O119" s="15">
        <v>2575569</v>
      </c>
      <c r="P119" s="15">
        <v>9182365</v>
      </c>
      <c r="Q119" s="15">
        <v>5446259</v>
      </c>
      <c r="R119" s="15">
        <v>54956</v>
      </c>
      <c r="S119" s="15" t="s">
        <v>8</v>
      </c>
      <c r="T119" s="15">
        <v>612543</v>
      </c>
      <c r="U119" s="18">
        <v>1093580</v>
      </c>
    </row>
    <row r="120" spans="1:21" s="12" customFormat="1" ht="13.5">
      <c r="A120" s="13" t="s">
        <v>469</v>
      </c>
      <c r="B120" s="14" t="s">
        <v>11</v>
      </c>
      <c r="C120" s="95">
        <v>122076</v>
      </c>
      <c r="D120" s="14" t="s">
        <v>85</v>
      </c>
      <c r="E120" s="14" t="s">
        <v>90</v>
      </c>
      <c r="F120" s="15">
        <v>114104105</v>
      </c>
      <c r="G120" s="15">
        <v>106180205</v>
      </c>
      <c r="H120" s="15">
        <v>21492368</v>
      </c>
      <c r="I120" s="15">
        <v>14250762</v>
      </c>
      <c r="J120" s="15">
        <v>25000</v>
      </c>
      <c r="K120" s="15">
        <v>7216606</v>
      </c>
      <c r="L120" s="15">
        <v>21497207</v>
      </c>
      <c r="M120" s="15">
        <v>13578389</v>
      </c>
      <c r="N120" s="15">
        <v>25000</v>
      </c>
      <c r="O120" s="15">
        <v>7893818</v>
      </c>
      <c r="P120" s="15">
        <v>8072433</v>
      </c>
      <c r="Q120" s="15">
        <v>19331275</v>
      </c>
      <c r="R120" s="15">
        <v>51149</v>
      </c>
      <c r="S120" s="15" t="s">
        <v>8</v>
      </c>
      <c r="T120" s="15">
        <v>3875483</v>
      </c>
      <c r="U120" s="18">
        <v>3272602</v>
      </c>
    </row>
    <row r="121" spans="1:21" s="12" customFormat="1" ht="13.5">
      <c r="A121" s="13" t="s">
        <v>469</v>
      </c>
      <c r="B121" s="14" t="s">
        <v>11</v>
      </c>
      <c r="C121" s="95">
        <v>122084</v>
      </c>
      <c r="D121" s="14" t="s">
        <v>85</v>
      </c>
      <c r="E121" s="14" t="s">
        <v>91</v>
      </c>
      <c r="F121" s="15">
        <v>46545344</v>
      </c>
      <c r="G121" s="15">
        <v>46331115</v>
      </c>
      <c r="H121" s="15">
        <v>5802796</v>
      </c>
      <c r="I121" s="15">
        <v>3542746</v>
      </c>
      <c r="J121" s="15">
        <v>123178</v>
      </c>
      <c r="K121" s="15">
        <v>2136872</v>
      </c>
      <c r="L121" s="15">
        <v>5100925</v>
      </c>
      <c r="M121" s="15">
        <v>2630001</v>
      </c>
      <c r="N121" s="15">
        <v>123097</v>
      </c>
      <c r="O121" s="15">
        <v>2347827</v>
      </c>
      <c r="P121" s="15">
        <v>11390302</v>
      </c>
      <c r="Q121" s="15">
        <v>5636577</v>
      </c>
      <c r="R121" s="15">
        <v>21019</v>
      </c>
      <c r="S121" s="15" t="s">
        <v>8</v>
      </c>
      <c r="T121" s="15" t="s">
        <v>8</v>
      </c>
      <c r="U121" s="18">
        <v>1381099</v>
      </c>
    </row>
    <row r="122" spans="1:21" s="12" customFormat="1" ht="13.5">
      <c r="A122" s="13" t="s">
        <v>469</v>
      </c>
      <c r="B122" s="14" t="s">
        <v>11</v>
      </c>
      <c r="C122" s="95">
        <v>122114</v>
      </c>
      <c r="D122" s="14" t="s">
        <v>85</v>
      </c>
      <c r="E122" s="14" t="s">
        <v>92</v>
      </c>
      <c r="F122" s="15">
        <v>49137723</v>
      </c>
      <c r="G122" s="15">
        <v>47779066</v>
      </c>
      <c r="H122" s="15">
        <v>8137048</v>
      </c>
      <c r="I122" s="15">
        <v>5948748</v>
      </c>
      <c r="J122" s="15">
        <v>912</v>
      </c>
      <c r="K122" s="15">
        <v>2187388</v>
      </c>
      <c r="L122" s="15">
        <v>6813389</v>
      </c>
      <c r="M122" s="15">
        <v>4478945</v>
      </c>
      <c r="N122" s="15">
        <v>911</v>
      </c>
      <c r="O122" s="15">
        <v>2333533</v>
      </c>
      <c r="P122" s="15">
        <v>18897697</v>
      </c>
      <c r="Q122" s="15">
        <v>4855995</v>
      </c>
      <c r="R122" s="15">
        <v>275508</v>
      </c>
      <c r="S122" s="15" t="s">
        <v>8</v>
      </c>
      <c r="T122" s="15" t="s">
        <v>8</v>
      </c>
      <c r="U122" s="18">
        <v>668643</v>
      </c>
    </row>
    <row r="123" spans="1:21" s="12" customFormat="1" ht="13.5">
      <c r="A123" s="13" t="s">
        <v>469</v>
      </c>
      <c r="B123" s="14" t="s">
        <v>11</v>
      </c>
      <c r="C123" s="95">
        <v>122122</v>
      </c>
      <c r="D123" s="14" t="s">
        <v>85</v>
      </c>
      <c r="E123" s="14" t="s">
        <v>93</v>
      </c>
      <c r="F123" s="15">
        <v>31058232</v>
      </c>
      <c r="G123" s="15">
        <v>31657708</v>
      </c>
      <c r="H123" s="15">
        <v>15444397</v>
      </c>
      <c r="I123" s="15">
        <v>8334920</v>
      </c>
      <c r="J123" s="15">
        <v>296657</v>
      </c>
      <c r="K123" s="15">
        <v>6812820</v>
      </c>
      <c r="L123" s="15">
        <v>15603008</v>
      </c>
      <c r="M123" s="15">
        <v>8512152</v>
      </c>
      <c r="N123" s="15">
        <v>296100</v>
      </c>
      <c r="O123" s="15">
        <v>6794756</v>
      </c>
      <c r="P123" s="15">
        <v>5744894</v>
      </c>
      <c r="Q123" s="15">
        <v>4809213</v>
      </c>
      <c r="R123" s="15">
        <v>64962</v>
      </c>
      <c r="S123" s="15" t="s">
        <v>8</v>
      </c>
      <c r="T123" s="15" t="s">
        <v>8</v>
      </c>
      <c r="U123" s="18">
        <v>367647</v>
      </c>
    </row>
    <row r="124" spans="1:21" s="12" customFormat="1" ht="13.5">
      <c r="A124" s="13" t="s">
        <v>469</v>
      </c>
      <c r="B124" s="14" t="s">
        <v>11</v>
      </c>
      <c r="C124" s="95">
        <v>122165</v>
      </c>
      <c r="D124" s="14" t="s">
        <v>85</v>
      </c>
      <c r="E124" s="14" t="s">
        <v>94</v>
      </c>
      <c r="F124" s="15">
        <v>43791479</v>
      </c>
      <c r="G124" s="15">
        <v>40420284</v>
      </c>
      <c r="H124" s="15">
        <v>14407048</v>
      </c>
      <c r="I124" s="15">
        <v>5813577</v>
      </c>
      <c r="J124" s="15">
        <v>678996</v>
      </c>
      <c r="K124" s="15">
        <v>7914475</v>
      </c>
      <c r="L124" s="15">
        <v>11959416</v>
      </c>
      <c r="M124" s="15">
        <v>5032063</v>
      </c>
      <c r="N124" s="15">
        <v>173226</v>
      </c>
      <c r="O124" s="15">
        <v>6754127</v>
      </c>
      <c r="P124" s="15">
        <v>13210574</v>
      </c>
      <c r="Q124" s="15">
        <v>5616343</v>
      </c>
      <c r="R124" s="15">
        <v>4424</v>
      </c>
      <c r="S124" s="15" t="s">
        <v>8</v>
      </c>
      <c r="T124" s="15" t="s">
        <v>8</v>
      </c>
      <c r="U124" s="18">
        <v>1693800</v>
      </c>
    </row>
    <row r="125" spans="1:21" s="12" customFormat="1" ht="13.5">
      <c r="A125" s="13" t="s">
        <v>469</v>
      </c>
      <c r="B125" s="14" t="s">
        <v>9</v>
      </c>
      <c r="C125" s="95">
        <v>122173</v>
      </c>
      <c r="D125" s="14" t="s">
        <v>85</v>
      </c>
      <c r="E125" s="14" t="s">
        <v>95</v>
      </c>
      <c r="F125" s="15">
        <v>94835242</v>
      </c>
      <c r="G125" s="15">
        <v>97019993</v>
      </c>
      <c r="H125" s="15">
        <v>27022839</v>
      </c>
      <c r="I125" s="15">
        <v>10511476</v>
      </c>
      <c r="J125" s="15" t="s">
        <v>8</v>
      </c>
      <c r="K125" s="15">
        <v>16511363</v>
      </c>
      <c r="L125" s="15">
        <v>24662595</v>
      </c>
      <c r="M125" s="15">
        <v>10408437</v>
      </c>
      <c r="N125" s="15" t="s">
        <v>8</v>
      </c>
      <c r="O125" s="15">
        <v>14254158</v>
      </c>
      <c r="P125" s="15">
        <v>32621219</v>
      </c>
      <c r="Q125" s="15">
        <v>13758544</v>
      </c>
      <c r="R125" s="15">
        <v>58968</v>
      </c>
      <c r="S125" s="15" t="s">
        <v>8</v>
      </c>
      <c r="T125" s="15">
        <v>331316</v>
      </c>
      <c r="U125" s="18">
        <v>2900000</v>
      </c>
    </row>
    <row r="126" spans="1:21" s="12" customFormat="1" ht="13.5">
      <c r="A126" s="13" t="s">
        <v>469</v>
      </c>
      <c r="B126" s="14" t="s">
        <v>11</v>
      </c>
      <c r="C126" s="95">
        <v>122190</v>
      </c>
      <c r="D126" s="14" t="s">
        <v>85</v>
      </c>
      <c r="E126" s="14" t="s">
        <v>96</v>
      </c>
      <c r="F126" s="15">
        <v>50462185</v>
      </c>
      <c r="G126" s="15">
        <v>51674292</v>
      </c>
      <c r="H126" s="15">
        <v>8183304</v>
      </c>
      <c r="I126" s="15">
        <v>5329876</v>
      </c>
      <c r="J126" s="15">
        <v>208201</v>
      </c>
      <c r="K126" s="15">
        <v>2645227</v>
      </c>
      <c r="L126" s="15">
        <v>8731906</v>
      </c>
      <c r="M126" s="15">
        <v>5333131</v>
      </c>
      <c r="N126" s="15">
        <v>508018</v>
      </c>
      <c r="O126" s="15">
        <v>2890757</v>
      </c>
      <c r="P126" s="15">
        <v>2523438</v>
      </c>
      <c r="Q126" s="15">
        <v>10810342</v>
      </c>
      <c r="R126" s="15">
        <v>1366987</v>
      </c>
      <c r="S126" s="15" t="s">
        <v>8</v>
      </c>
      <c r="T126" s="15" t="s">
        <v>8</v>
      </c>
      <c r="U126" s="18">
        <v>1479269</v>
      </c>
    </row>
    <row r="127" spans="1:21" s="12" customFormat="1" ht="13.5">
      <c r="A127" s="13" t="s">
        <v>469</v>
      </c>
      <c r="B127" s="14" t="s">
        <v>11</v>
      </c>
      <c r="C127" s="95">
        <v>122203</v>
      </c>
      <c r="D127" s="14" t="s">
        <v>85</v>
      </c>
      <c r="E127" s="14" t="s">
        <v>97</v>
      </c>
      <c r="F127" s="15">
        <v>48154227</v>
      </c>
      <c r="G127" s="15">
        <v>45966817</v>
      </c>
      <c r="H127" s="15">
        <v>5570012</v>
      </c>
      <c r="I127" s="15">
        <v>4532529</v>
      </c>
      <c r="J127" s="15">
        <v>33226</v>
      </c>
      <c r="K127" s="15">
        <v>1004257</v>
      </c>
      <c r="L127" s="15">
        <v>5982515</v>
      </c>
      <c r="M127" s="15">
        <v>4532287</v>
      </c>
      <c r="N127" s="15">
        <v>405671</v>
      </c>
      <c r="O127" s="15">
        <v>1044557</v>
      </c>
      <c r="P127" s="15">
        <v>14828409</v>
      </c>
      <c r="Q127" s="15">
        <v>5963840</v>
      </c>
      <c r="R127" s="15">
        <v>23176</v>
      </c>
      <c r="S127" s="15" t="s">
        <v>8</v>
      </c>
      <c r="T127" s="15" t="s">
        <v>8</v>
      </c>
      <c r="U127" s="18">
        <v>661296</v>
      </c>
    </row>
    <row r="128" spans="1:21" s="12" customFormat="1" ht="13.5">
      <c r="A128" s="13" t="s">
        <v>469</v>
      </c>
      <c r="B128" s="14" t="s">
        <v>11</v>
      </c>
      <c r="C128" s="95">
        <v>122211</v>
      </c>
      <c r="D128" s="14" t="s">
        <v>85</v>
      </c>
      <c r="E128" s="14" t="s">
        <v>98</v>
      </c>
      <c r="F128" s="15">
        <v>57023139</v>
      </c>
      <c r="G128" s="15">
        <v>57256348</v>
      </c>
      <c r="H128" s="15">
        <v>3238694</v>
      </c>
      <c r="I128" s="15">
        <v>1878292</v>
      </c>
      <c r="J128" s="15">
        <v>608116</v>
      </c>
      <c r="K128" s="15">
        <v>752286</v>
      </c>
      <c r="L128" s="15">
        <v>3021043</v>
      </c>
      <c r="M128" s="15">
        <v>2259556</v>
      </c>
      <c r="N128" s="15">
        <v>507658</v>
      </c>
      <c r="O128" s="15">
        <v>253829</v>
      </c>
      <c r="P128" s="15">
        <v>15319726</v>
      </c>
      <c r="Q128" s="15">
        <v>5059551</v>
      </c>
      <c r="R128" s="15">
        <v>50190</v>
      </c>
      <c r="S128" s="15" t="s">
        <v>8</v>
      </c>
      <c r="T128" s="15" t="s">
        <v>8</v>
      </c>
      <c r="U128" s="18">
        <v>617012</v>
      </c>
    </row>
    <row r="129" spans="1:21" s="12" customFormat="1" ht="13.5">
      <c r="A129" s="13" t="s">
        <v>469</v>
      </c>
      <c r="B129" s="14" t="s">
        <v>11</v>
      </c>
      <c r="C129" s="95">
        <v>122220</v>
      </c>
      <c r="D129" s="14" t="s">
        <v>85</v>
      </c>
      <c r="E129" s="14" t="s">
        <v>99</v>
      </c>
      <c r="F129" s="15">
        <v>31315400</v>
      </c>
      <c r="G129" s="15">
        <v>31169371</v>
      </c>
      <c r="H129" s="15">
        <v>6093256</v>
      </c>
      <c r="I129" s="15">
        <v>2821500</v>
      </c>
      <c r="J129" s="15">
        <v>241900</v>
      </c>
      <c r="K129" s="15">
        <v>3029856</v>
      </c>
      <c r="L129" s="15">
        <v>7166834</v>
      </c>
      <c r="M129" s="15">
        <v>3534100</v>
      </c>
      <c r="N129" s="15">
        <v>241600</v>
      </c>
      <c r="O129" s="15">
        <v>3391134</v>
      </c>
      <c r="P129" s="15">
        <v>7174796</v>
      </c>
      <c r="Q129" s="15">
        <v>4119449</v>
      </c>
      <c r="R129" s="15">
        <v>22963</v>
      </c>
      <c r="S129" s="15" t="s">
        <v>8</v>
      </c>
      <c r="T129" s="15" t="s">
        <v>8</v>
      </c>
      <c r="U129" s="18">
        <v>748091</v>
      </c>
    </row>
    <row r="130" spans="1:21" s="12" customFormat="1" ht="13.5">
      <c r="A130" s="13" t="s">
        <v>469</v>
      </c>
      <c r="B130" s="14" t="s">
        <v>11</v>
      </c>
      <c r="C130" s="95">
        <v>122246</v>
      </c>
      <c r="D130" s="14" t="s">
        <v>85</v>
      </c>
      <c r="E130" s="14" t="s">
        <v>100</v>
      </c>
      <c r="F130" s="15">
        <v>36610893</v>
      </c>
      <c r="G130" s="15">
        <v>34062863</v>
      </c>
      <c r="H130" s="15">
        <v>5579477</v>
      </c>
      <c r="I130" s="15">
        <v>2649998</v>
      </c>
      <c r="J130" s="15">
        <v>2000691</v>
      </c>
      <c r="K130" s="15">
        <v>928788</v>
      </c>
      <c r="L130" s="15">
        <v>5714857</v>
      </c>
      <c r="M130" s="15">
        <v>2934171</v>
      </c>
      <c r="N130" s="15">
        <v>1699867</v>
      </c>
      <c r="O130" s="15">
        <v>1080819</v>
      </c>
      <c r="P130" s="15">
        <v>6827361</v>
      </c>
      <c r="Q130" s="15">
        <v>3953893</v>
      </c>
      <c r="R130" s="15" t="s">
        <v>8</v>
      </c>
      <c r="S130" s="15" t="s">
        <v>8</v>
      </c>
      <c r="T130" s="15" t="s">
        <v>8</v>
      </c>
      <c r="U130" s="18">
        <v>552762</v>
      </c>
    </row>
    <row r="131" spans="1:21" s="12" customFormat="1" ht="13.5">
      <c r="A131" s="13" t="s">
        <v>469</v>
      </c>
      <c r="B131" s="14" t="s">
        <v>11</v>
      </c>
      <c r="C131" s="95">
        <v>122271</v>
      </c>
      <c r="D131" s="14" t="s">
        <v>85</v>
      </c>
      <c r="E131" s="14" t="s">
        <v>101</v>
      </c>
      <c r="F131" s="15">
        <v>24238420</v>
      </c>
      <c r="G131" s="15">
        <v>19598051</v>
      </c>
      <c r="H131" s="15">
        <v>33484178</v>
      </c>
      <c r="I131" s="15">
        <v>10939765</v>
      </c>
      <c r="J131" s="15">
        <v>5082</v>
      </c>
      <c r="K131" s="15">
        <v>22539331</v>
      </c>
      <c r="L131" s="15">
        <v>38645931</v>
      </c>
      <c r="M131" s="15">
        <v>11991440</v>
      </c>
      <c r="N131" s="15">
        <v>5081</v>
      </c>
      <c r="O131" s="15">
        <v>26649410</v>
      </c>
      <c r="P131" s="15">
        <v>44025778</v>
      </c>
      <c r="Q131" s="15">
        <v>4710723</v>
      </c>
      <c r="R131" s="15" t="s">
        <v>8</v>
      </c>
      <c r="S131" s="15" t="s">
        <v>8</v>
      </c>
      <c r="T131" s="15" t="s">
        <v>8</v>
      </c>
      <c r="U131" s="18">
        <v>1228272</v>
      </c>
    </row>
    <row r="132" spans="1:21" s="12" customFormat="1" ht="13.5">
      <c r="A132" s="8" t="s">
        <v>469</v>
      </c>
      <c r="B132" s="9" t="s">
        <v>102</v>
      </c>
      <c r="C132" s="94">
        <v>131016</v>
      </c>
      <c r="D132" s="9" t="s">
        <v>103</v>
      </c>
      <c r="E132" s="9" t="s">
        <v>104</v>
      </c>
      <c r="F132" s="10">
        <v>714222</v>
      </c>
      <c r="G132" s="10">
        <v>1210777</v>
      </c>
      <c r="H132" s="10">
        <v>110210066</v>
      </c>
      <c r="I132" s="10">
        <v>40888338</v>
      </c>
      <c r="J132" s="10" t="s">
        <v>8</v>
      </c>
      <c r="K132" s="10">
        <v>69321728</v>
      </c>
      <c r="L132" s="10">
        <v>103743464</v>
      </c>
      <c r="M132" s="10">
        <v>37837067</v>
      </c>
      <c r="N132" s="10" t="s">
        <v>8</v>
      </c>
      <c r="O132" s="10">
        <v>65906397</v>
      </c>
      <c r="P132" s="10">
        <v>18357159</v>
      </c>
      <c r="Q132" s="10">
        <v>2077257</v>
      </c>
      <c r="R132" s="10" t="s">
        <v>8</v>
      </c>
      <c r="S132" s="10" t="s">
        <v>8</v>
      </c>
      <c r="T132" s="10" t="s">
        <v>8</v>
      </c>
      <c r="U132" s="11" t="s">
        <v>8</v>
      </c>
    </row>
    <row r="133" spans="1:21" s="12" customFormat="1" ht="13.5">
      <c r="A133" s="13" t="s">
        <v>469</v>
      </c>
      <c r="B133" s="14" t="s">
        <v>102</v>
      </c>
      <c r="C133" s="95">
        <v>131024</v>
      </c>
      <c r="D133" s="14" t="s">
        <v>103</v>
      </c>
      <c r="E133" s="14" t="s">
        <v>105</v>
      </c>
      <c r="F133" s="15">
        <v>15528220</v>
      </c>
      <c r="G133" s="15">
        <v>12989591</v>
      </c>
      <c r="H133" s="15">
        <v>42889077</v>
      </c>
      <c r="I133" s="15">
        <v>19544858</v>
      </c>
      <c r="J133" s="15" t="s">
        <v>8</v>
      </c>
      <c r="K133" s="15">
        <v>23344219</v>
      </c>
      <c r="L133" s="15">
        <v>44926060</v>
      </c>
      <c r="M133" s="15">
        <v>19490173</v>
      </c>
      <c r="N133" s="15" t="s">
        <v>8</v>
      </c>
      <c r="O133" s="15">
        <v>25435887</v>
      </c>
      <c r="P133" s="15">
        <v>14776267</v>
      </c>
      <c r="Q133" s="15">
        <v>3981508</v>
      </c>
      <c r="R133" s="15" t="s">
        <v>8</v>
      </c>
      <c r="S133" s="15" t="s">
        <v>8</v>
      </c>
      <c r="T133" s="15" t="s">
        <v>8</v>
      </c>
      <c r="U133" s="18" t="s">
        <v>8</v>
      </c>
    </row>
    <row r="134" spans="1:21" s="12" customFormat="1" ht="13.5">
      <c r="A134" s="13" t="s">
        <v>469</v>
      </c>
      <c r="B134" s="14" t="s">
        <v>102</v>
      </c>
      <c r="C134" s="95">
        <v>131032</v>
      </c>
      <c r="D134" s="14" t="s">
        <v>103</v>
      </c>
      <c r="E134" s="14" t="s">
        <v>106</v>
      </c>
      <c r="F134" s="15">
        <v>1813679</v>
      </c>
      <c r="G134" s="15">
        <v>2720390</v>
      </c>
      <c r="H134" s="15">
        <v>147118685</v>
      </c>
      <c r="I134" s="15">
        <v>72257568</v>
      </c>
      <c r="J134" s="15" t="s">
        <v>8</v>
      </c>
      <c r="K134" s="15">
        <v>74861117</v>
      </c>
      <c r="L134" s="15">
        <v>124801228</v>
      </c>
      <c r="M134" s="15">
        <v>67591670</v>
      </c>
      <c r="N134" s="15" t="s">
        <v>8</v>
      </c>
      <c r="O134" s="15">
        <v>57209558</v>
      </c>
      <c r="P134" s="15">
        <v>29978874</v>
      </c>
      <c r="Q134" s="15">
        <v>8009270</v>
      </c>
      <c r="R134" s="15" t="s">
        <v>8</v>
      </c>
      <c r="S134" s="15" t="s">
        <v>8</v>
      </c>
      <c r="T134" s="15" t="s">
        <v>8</v>
      </c>
      <c r="U134" s="18" t="s">
        <v>8</v>
      </c>
    </row>
    <row r="135" spans="1:21" s="12" customFormat="1" ht="13.5">
      <c r="A135" s="13" t="s">
        <v>469</v>
      </c>
      <c r="B135" s="14" t="s">
        <v>102</v>
      </c>
      <c r="C135" s="95">
        <v>131041</v>
      </c>
      <c r="D135" s="14" t="s">
        <v>103</v>
      </c>
      <c r="E135" s="14" t="s">
        <v>107</v>
      </c>
      <c r="F135" s="15">
        <v>22125386</v>
      </c>
      <c r="G135" s="15">
        <v>21993399</v>
      </c>
      <c r="H135" s="15">
        <v>40957377</v>
      </c>
      <c r="I135" s="15">
        <v>25113923</v>
      </c>
      <c r="J135" s="15">
        <v>5466552</v>
      </c>
      <c r="K135" s="15">
        <v>10376902</v>
      </c>
      <c r="L135" s="15">
        <v>37645431</v>
      </c>
      <c r="M135" s="15">
        <v>22631678</v>
      </c>
      <c r="N135" s="15">
        <v>4462626</v>
      </c>
      <c r="O135" s="15">
        <v>10551127</v>
      </c>
      <c r="P135" s="15">
        <v>2788909</v>
      </c>
      <c r="Q135" s="15">
        <v>12526885</v>
      </c>
      <c r="R135" s="15" t="s">
        <v>8</v>
      </c>
      <c r="S135" s="15" t="s">
        <v>8</v>
      </c>
      <c r="T135" s="15" t="s">
        <v>8</v>
      </c>
      <c r="U135" s="18" t="s">
        <v>8</v>
      </c>
    </row>
    <row r="136" spans="1:21" s="12" customFormat="1" ht="13.5">
      <c r="A136" s="13" t="s">
        <v>469</v>
      </c>
      <c r="B136" s="14" t="s">
        <v>102</v>
      </c>
      <c r="C136" s="95">
        <v>131059</v>
      </c>
      <c r="D136" s="14" t="s">
        <v>103</v>
      </c>
      <c r="E136" s="14" t="s">
        <v>108</v>
      </c>
      <c r="F136" s="15">
        <v>5412264</v>
      </c>
      <c r="G136" s="15">
        <v>6790057</v>
      </c>
      <c r="H136" s="15">
        <v>65635115</v>
      </c>
      <c r="I136" s="15">
        <v>27045692</v>
      </c>
      <c r="J136" s="15">
        <v>54292</v>
      </c>
      <c r="K136" s="15">
        <v>38535131</v>
      </c>
      <c r="L136" s="15">
        <v>65544034</v>
      </c>
      <c r="M136" s="15">
        <v>27032932</v>
      </c>
      <c r="N136" s="15">
        <v>53480</v>
      </c>
      <c r="O136" s="15">
        <v>38457622</v>
      </c>
      <c r="P136" s="15">
        <v>2928626</v>
      </c>
      <c r="Q136" s="15">
        <v>7981120</v>
      </c>
      <c r="R136" s="15" t="s">
        <v>8</v>
      </c>
      <c r="S136" s="15" t="s">
        <v>8</v>
      </c>
      <c r="T136" s="15" t="s">
        <v>8</v>
      </c>
      <c r="U136" s="18" t="s">
        <v>8</v>
      </c>
    </row>
    <row r="137" spans="1:21" s="12" customFormat="1" ht="13.5">
      <c r="A137" s="13" t="s">
        <v>469</v>
      </c>
      <c r="B137" s="14" t="s">
        <v>102</v>
      </c>
      <c r="C137" s="95">
        <v>131067</v>
      </c>
      <c r="D137" s="14" t="s">
        <v>103</v>
      </c>
      <c r="E137" s="14" t="s">
        <v>109</v>
      </c>
      <c r="F137" s="15">
        <v>10763750</v>
      </c>
      <c r="G137" s="15">
        <v>12781088</v>
      </c>
      <c r="H137" s="15">
        <v>42233061</v>
      </c>
      <c r="I137" s="15">
        <v>9502099</v>
      </c>
      <c r="J137" s="15">
        <v>6267985</v>
      </c>
      <c r="K137" s="15">
        <v>26462977</v>
      </c>
      <c r="L137" s="15">
        <v>38883021</v>
      </c>
      <c r="M137" s="15">
        <v>9483634</v>
      </c>
      <c r="N137" s="15">
        <v>5456335</v>
      </c>
      <c r="O137" s="15">
        <v>23943052</v>
      </c>
      <c r="P137" s="15">
        <v>3259894</v>
      </c>
      <c r="Q137" s="15">
        <v>9939170</v>
      </c>
      <c r="R137" s="15" t="s">
        <v>8</v>
      </c>
      <c r="S137" s="15" t="s">
        <v>8</v>
      </c>
      <c r="T137" s="15" t="s">
        <v>8</v>
      </c>
      <c r="U137" s="18" t="s">
        <v>8</v>
      </c>
    </row>
    <row r="138" spans="1:21" s="12" customFormat="1" ht="13.5">
      <c r="A138" s="13" t="s">
        <v>469</v>
      </c>
      <c r="B138" s="14" t="s">
        <v>102</v>
      </c>
      <c r="C138" s="95">
        <v>131075</v>
      </c>
      <c r="D138" s="14" t="s">
        <v>103</v>
      </c>
      <c r="E138" s="14" t="s">
        <v>110</v>
      </c>
      <c r="F138" s="15">
        <v>28255084</v>
      </c>
      <c r="G138" s="15">
        <v>28911891</v>
      </c>
      <c r="H138" s="15">
        <v>17097515</v>
      </c>
      <c r="I138" s="15">
        <v>8604228</v>
      </c>
      <c r="J138" s="15">
        <v>109332</v>
      </c>
      <c r="K138" s="15">
        <v>8383955</v>
      </c>
      <c r="L138" s="15">
        <v>12520955</v>
      </c>
      <c r="M138" s="15">
        <v>7116176</v>
      </c>
      <c r="N138" s="15">
        <v>346646</v>
      </c>
      <c r="O138" s="15">
        <v>5058133</v>
      </c>
      <c r="P138" s="15">
        <v>12000975</v>
      </c>
      <c r="Q138" s="15">
        <v>10654475</v>
      </c>
      <c r="R138" s="15" t="s">
        <v>8</v>
      </c>
      <c r="S138" s="15" t="s">
        <v>8</v>
      </c>
      <c r="T138" s="15" t="s">
        <v>8</v>
      </c>
      <c r="U138" s="18" t="s">
        <v>8</v>
      </c>
    </row>
    <row r="139" spans="1:21" s="12" customFormat="1" ht="13.5">
      <c r="A139" s="13" t="s">
        <v>469</v>
      </c>
      <c r="B139" s="14" t="s">
        <v>102</v>
      </c>
      <c r="C139" s="95">
        <v>131083</v>
      </c>
      <c r="D139" s="14" t="s">
        <v>103</v>
      </c>
      <c r="E139" s="14" t="s">
        <v>111</v>
      </c>
      <c r="F139" s="15">
        <v>28378131</v>
      </c>
      <c r="G139" s="15">
        <v>29396592</v>
      </c>
      <c r="H139" s="15">
        <v>100124855</v>
      </c>
      <c r="I139" s="15">
        <v>31945065</v>
      </c>
      <c r="J139" s="15">
        <v>3095927</v>
      </c>
      <c r="K139" s="15">
        <v>65083863</v>
      </c>
      <c r="L139" s="15">
        <v>91268168</v>
      </c>
      <c r="M139" s="15">
        <v>31948598</v>
      </c>
      <c r="N139" s="15">
        <v>3086613</v>
      </c>
      <c r="O139" s="15">
        <v>56232957</v>
      </c>
      <c r="P139" s="15">
        <v>16623331</v>
      </c>
      <c r="Q139" s="15">
        <v>15795625</v>
      </c>
      <c r="R139" s="15" t="s">
        <v>8</v>
      </c>
      <c r="S139" s="15" t="s">
        <v>8</v>
      </c>
      <c r="T139" s="15" t="s">
        <v>8</v>
      </c>
      <c r="U139" s="18" t="s">
        <v>8</v>
      </c>
    </row>
    <row r="140" spans="1:21" s="12" customFormat="1" ht="13.5">
      <c r="A140" s="13" t="s">
        <v>469</v>
      </c>
      <c r="B140" s="14" t="s">
        <v>102</v>
      </c>
      <c r="C140" s="95">
        <v>131091</v>
      </c>
      <c r="D140" s="14" t="s">
        <v>103</v>
      </c>
      <c r="E140" s="14" t="s">
        <v>112</v>
      </c>
      <c r="F140" s="15">
        <v>14708010</v>
      </c>
      <c r="G140" s="15">
        <v>16457862</v>
      </c>
      <c r="H140" s="15">
        <v>91648904</v>
      </c>
      <c r="I140" s="15">
        <v>17659618</v>
      </c>
      <c r="J140" s="15">
        <v>11122264</v>
      </c>
      <c r="K140" s="15">
        <v>62867022</v>
      </c>
      <c r="L140" s="15">
        <v>88259897</v>
      </c>
      <c r="M140" s="15">
        <v>15285969</v>
      </c>
      <c r="N140" s="15">
        <v>11786995</v>
      </c>
      <c r="O140" s="15">
        <v>61186933</v>
      </c>
      <c r="P140" s="15">
        <v>12400490</v>
      </c>
      <c r="Q140" s="15">
        <v>14957569</v>
      </c>
      <c r="R140" s="15" t="s">
        <v>8</v>
      </c>
      <c r="S140" s="15" t="s">
        <v>8</v>
      </c>
      <c r="T140" s="15" t="s">
        <v>8</v>
      </c>
      <c r="U140" s="18" t="s">
        <v>8</v>
      </c>
    </row>
    <row r="141" spans="1:21" s="12" customFormat="1" ht="13.5">
      <c r="A141" s="13" t="s">
        <v>469</v>
      </c>
      <c r="B141" s="14" t="s">
        <v>102</v>
      </c>
      <c r="C141" s="95">
        <v>131105</v>
      </c>
      <c r="D141" s="14" t="s">
        <v>103</v>
      </c>
      <c r="E141" s="14" t="s">
        <v>113</v>
      </c>
      <c r="F141" s="15">
        <v>18526150</v>
      </c>
      <c r="G141" s="15">
        <v>20066613</v>
      </c>
      <c r="H141" s="15">
        <v>32492827</v>
      </c>
      <c r="I141" s="15">
        <v>14999052</v>
      </c>
      <c r="J141" s="15">
        <v>1740258</v>
      </c>
      <c r="K141" s="15">
        <v>15753517</v>
      </c>
      <c r="L141" s="15">
        <v>30213778</v>
      </c>
      <c r="M141" s="15">
        <v>13779171</v>
      </c>
      <c r="N141" s="15">
        <v>2297492</v>
      </c>
      <c r="O141" s="15">
        <v>14137115</v>
      </c>
      <c r="P141" s="15">
        <v>2568784</v>
      </c>
      <c r="Q141" s="15">
        <v>8337499</v>
      </c>
      <c r="R141" s="15" t="s">
        <v>8</v>
      </c>
      <c r="S141" s="15" t="s">
        <v>8</v>
      </c>
      <c r="T141" s="15" t="s">
        <v>8</v>
      </c>
      <c r="U141" s="18" t="s">
        <v>8</v>
      </c>
    </row>
    <row r="142" spans="1:21" s="12" customFormat="1" ht="13.5">
      <c r="A142" s="13" t="s">
        <v>469</v>
      </c>
      <c r="B142" s="14" t="s">
        <v>102</v>
      </c>
      <c r="C142" s="95">
        <v>131113</v>
      </c>
      <c r="D142" s="14" t="s">
        <v>103</v>
      </c>
      <c r="E142" s="14" t="s">
        <v>114</v>
      </c>
      <c r="F142" s="15">
        <v>27316342</v>
      </c>
      <c r="G142" s="15">
        <v>31324887</v>
      </c>
      <c r="H142" s="15">
        <v>125911000</v>
      </c>
      <c r="I142" s="15">
        <v>62966450</v>
      </c>
      <c r="J142" s="15">
        <v>9731917</v>
      </c>
      <c r="K142" s="15">
        <v>53212633</v>
      </c>
      <c r="L142" s="15">
        <v>116570189</v>
      </c>
      <c r="M142" s="15">
        <v>58617337</v>
      </c>
      <c r="N142" s="15">
        <v>11719073</v>
      </c>
      <c r="O142" s="15">
        <v>46233779</v>
      </c>
      <c r="P142" s="15">
        <v>18467317</v>
      </c>
      <c r="Q142" s="15">
        <v>25122313</v>
      </c>
      <c r="R142" s="15" t="s">
        <v>8</v>
      </c>
      <c r="S142" s="15" t="s">
        <v>8</v>
      </c>
      <c r="T142" s="15" t="s">
        <v>8</v>
      </c>
      <c r="U142" s="18" t="s">
        <v>8</v>
      </c>
    </row>
    <row r="143" spans="1:21" s="12" customFormat="1" ht="13.5">
      <c r="A143" s="13" t="s">
        <v>469</v>
      </c>
      <c r="B143" s="14" t="s">
        <v>102</v>
      </c>
      <c r="C143" s="95">
        <v>131121</v>
      </c>
      <c r="D143" s="14" t="s">
        <v>103</v>
      </c>
      <c r="E143" s="14" t="s">
        <v>115</v>
      </c>
      <c r="F143" s="15">
        <v>52001129</v>
      </c>
      <c r="G143" s="15">
        <v>45349876</v>
      </c>
      <c r="H143" s="15">
        <v>78593676</v>
      </c>
      <c r="I143" s="15">
        <v>24916223</v>
      </c>
      <c r="J143" s="15">
        <v>6391286</v>
      </c>
      <c r="K143" s="15">
        <v>47286167</v>
      </c>
      <c r="L143" s="15">
        <v>73891537</v>
      </c>
      <c r="M143" s="15">
        <v>22839643</v>
      </c>
      <c r="N143" s="15">
        <v>6373576</v>
      </c>
      <c r="O143" s="15">
        <v>44678318</v>
      </c>
      <c r="P143" s="15">
        <v>23553667</v>
      </c>
      <c r="Q143" s="15">
        <v>24959074</v>
      </c>
      <c r="R143" s="15" t="s">
        <v>8</v>
      </c>
      <c r="S143" s="15" t="s">
        <v>8</v>
      </c>
      <c r="T143" s="15" t="s">
        <v>8</v>
      </c>
      <c r="U143" s="18" t="s">
        <v>8</v>
      </c>
    </row>
    <row r="144" spans="1:21" s="12" customFormat="1" ht="13.5">
      <c r="A144" s="13" t="s">
        <v>469</v>
      </c>
      <c r="B144" s="14" t="s">
        <v>102</v>
      </c>
      <c r="C144" s="95">
        <v>131130</v>
      </c>
      <c r="D144" s="14" t="s">
        <v>103</v>
      </c>
      <c r="E144" s="14" t="s">
        <v>116</v>
      </c>
      <c r="F144" s="15">
        <v>10654773</v>
      </c>
      <c r="G144" s="15">
        <v>12453035</v>
      </c>
      <c r="H144" s="15">
        <v>80209758</v>
      </c>
      <c r="I144" s="15">
        <v>35973152</v>
      </c>
      <c r="J144" s="15" t="s">
        <v>8</v>
      </c>
      <c r="K144" s="15">
        <v>44236606</v>
      </c>
      <c r="L144" s="15">
        <v>73617856</v>
      </c>
      <c r="M144" s="15">
        <v>35928472</v>
      </c>
      <c r="N144" s="15" t="s">
        <v>8</v>
      </c>
      <c r="O144" s="15">
        <v>37689384</v>
      </c>
      <c r="P144" s="15">
        <v>5263318</v>
      </c>
      <c r="Q144" s="15">
        <v>8806826</v>
      </c>
      <c r="R144" s="15" t="s">
        <v>8</v>
      </c>
      <c r="S144" s="15" t="s">
        <v>8</v>
      </c>
      <c r="T144" s="15" t="s">
        <v>8</v>
      </c>
      <c r="U144" s="18" t="s">
        <v>8</v>
      </c>
    </row>
    <row r="145" spans="1:21" s="12" customFormat="1" ht="13.5">
      <c r="A145" s="13" t="s">
        <v>469</v>
      </c>
      <c r="B145" s="14" t="s">
        <v>102</v>
      </c>
      <c r="C145" s="95">
        <v>131148</v>
      </c>
      <c r="D145" s="14" t="s">
        <v>103</v>
      </c>
      <c r="E145" s="14" t="s">
        <v>117</v>
      </c>
      <c r="F145" s="15">
        <v>25806932</v>
      </c>
      <c r="G145" s="15">
        <v>28588299</v>
      </c>
      <c r="H145" s="15">
        <v>67629265</v>
      </c>
      <c r="I145" s="15">
        <v>28894920</v>
      </c>
      <c r="J145" s="15">
        <v>2825107</v>
      </c>
      <c r="K145" s="15">
        <v>35909238</v>
      </c>
      <c r="L145" s="15">
        <v>59256198</v>
      </c>
      <c r="M145" s="15">
        <v>25663867</v>
      </c>
      <c r="N145" s="15">
        <v>2660101</v>
      </c>
      <c r="O145" s="15">
        <v>30932230</v>
      </c>
      <c r="P145" s="15">
        <v>4964817</v>
      </c>
      <c r="Q145" s="15">
        <v>11624171</v>
      </c>
      <c r="R145" s="15" t="s">
        <v>8</v>
      </c>
      <c r="S145" s="15" t="s">
        <v>8</v>
      </c>
      <c r="T145" s="15" t="s">
        <v>8</v>
      </c>
      <c r="U145" s="18" t="s">
        <v>8</v>
      </c>
    </row>
    <row r="146" spans="1:21" s="12" customFormat="1" ht="13.5">
      <c r="A146" s="13" t="s">
        <v>469</v>
      </c>
      <c r="B146" s="14" t="s">
        <v>102</v>
      </c>
      <c r="C146" s="95">
        <v>131156</v>
      </c>
      <c r="D146" s="14" t="s">
        <v>103</v>
      </c>
      <c r="E146" s="14" t="s">
        <v>118</v>
      </c>
      <c r="F146" s="15">
        <v>26592781</v>
      </c>
      <c r="G146" s="15">
        <v>20563529</v>
      </c>
      <c r="H146" s="15">
        <v>44411705</v>
      </c>
      <c r="I146" s="15">
        <v>36353825</v>
      </c>
      <c r="J146" s="15">
        <v>14373</v>
      </c>
      <c r="K146" s="15">
        <v>8043507</v>
      </c>
      <c r="L146" s="15">
        <v>42545312</v>
      </c>
      <c r="M146" s="15">
        <v>33740005</v>
      </c>
      <c r="N146" s="15">
        <v>11843</v>
      </c>
      <c r="O146" s="15">
        <v>8793464</v>
      </c>
      <c r="P146" s="15">
        <v>47713734</v>
      </c>
      <c r="Q146" s="15">
        <v>19021207</v>
      </c>
      <c r="R146" s="15" t="s">
        <v>8</v>
      </c>
      <c r="S146" s="15" t="s">
        <v>8</v>
      </c>
      <c r="T146" s="15" t="s">
        <v>8</v>
      </c>
      <c r="U146" s="18" t="s">
        <v>8</v>
      </c>
    </row>
    <row r="147" spans="1:21" s="12" customFormat="1" ht="13.5">
      <c r="A147" s="13" t="s">
        <v>469</v>
      </c>
      <c r="B147" s="14" t="s">
        <v>102</v>
      </c>
      <c r="C147" s="95">
        <v>131164</v>
      </c>
      <c r="D147" s="14" t="s">
        <v>103</v>
      </c>
      <c r="E147" s="14" t="s">
        <v>119</v>
      </c>
      <c r="F147" s="15">
        <v>25264547</v>
      </c>
      <c r="G147" s="15">
        <v>19678473</v>
      </c>
      <c r="H147" s="15">
        <v>38300335</v>
      </c>
      <c r="I147" s="15">
        <v>19967389</v>
      </c>
      <c r="J147" s="15">
        <v>1845002</v>
      </c>
      <c r="K147" s="15">
        <v>16487944</v>
      </c>
      <c r="L147" s="15">
        <v>34279761</v>
      </c>
      <c r="M147" s="15">
        <v>22569281</v>
      </c>
      <c r="N147" s="15">
        <v>1722760</v>
      </c>
      <c r="O147" s="15">
        <v>9987720</v>
      </c>
      <c r="P147" s="15">
        <v>26825915</v>
      </c>
      <c r="Q147" s="15">
        <v>11428064</v>
      </c>
      <c r="R147" s="15" t="s">
        <v>8</v>
      </c>
      <c r="S147" s="15" t="s">
        <v>8</v>
      </c>
      <c r="T147" s="15" t="s">
        <v>8</v>
      </c>
      <c r="U147" s="18" t="s">
        <v>8</v>
      </c>
    </row>
    <row r="148" spans="1:21" s="12" customFormat="1" ht="13.5">
      <c r="A148" s="13" t="s">
        <v>469</v>
      </c>
      <c r="B148" s="14" t="s">
        <v>102</v>
      </c>
      <c r="C148" s="95">
        <v>131172</v>
      </c>
      <c r="D148" s="14" t="s">
        <v>103</v>
      </c>
      <c r="E148" s="14" t="s">
        <v>120</v>
      </c>
      <c r="F148" s="15">
        <v>26426839</v>
      </c>
      <c r="G148" s="15">
        <v>24289357</v>
      </c>
      <c r="H148" s="15">
        <v>55465316</v>
      </c>
      <c r="I148" s="15">
        <v>15722935</v>
      </c>
      <c r="J148" s="15">
        <v>1508441</v>
      </c>
      <c r="K148" s="15">
        <v>38233940</v>
      </c>
      <c r="L148" s="15">
        <v>55299158</v>
      </c>
      <c r="M148" s="15">
        <v>14210292</v>
      </c>
      <c r="N148" s="15">
        <v>1805891</v>
      </c>
      <c r="O148" s="15">
        <v>39282975</v>
      </c>
      <c r="P148" s="15">
        <v>31064463</v>
      </c>
      <c r="Q148" s="15">
        <v>14340788</v>
      </c>
      <c r="R148" s="15" t="s">
        <v>8</v>
      </c>
      <c r="S148" s="15" t="s">
        <v>8</v>
      </c>
      <c r="T148" s="15" t="s">
        <v>8</v>
      </c>
      <c r="U148" s="18" t="s">
        <v>8</v>
      </c>
    </row>
    <row r="149" spans="1:21" s="12" customFormat="1" ht="13.5">
      <c r="A149" s="13" t="s">
        <v>469</v>
      </c>
      <c r="B149" s="14" t="s">
        <v>102</v>
      </c>
      <c r="C149" s="95">
        <v>131181</v>
      </c>
      <c r="D149" s="14" t="s">
        <v>103</v>
      </c>
      <c r="E149" s="14" t="s">
        <v>121</v>
      </c>
      <c r="F149" s="15">
        <v>19551789</v>
      </c>
      <c r="G149" s="15">
        <v>19307947</v>
      </c>
      <c r="H149" s="15">
        <v>31680108</v>
      </c>
      <c r="I149" s="15">
        <v>16802605</v>
      </c>
      <c r="J149" s="15">
        <v>3327235</v>
      </c>
      <c r="K149" s="15">
        <v>11550268</v>
      </c>
      <c r="L149" s="15">
        <v>26965872</v>
      </c>
      <c r="M149" s="15">
        <v>15505575</v>
      </c>
      <c r="N149" s="15">
        <v>2054716</v>
      </c>
      <c r="O149" s="15">
        <v>9405581</v>
      </c>
      <c r="P149" s="15">
        <v>17790672</v>
      </c>
      <c r="Q149" s="15">
        <v>8417295</v>
      </c>
      <c r="R149" s="15" t="s">
        <v>8</v>
      </c>
      <c r="S149" s="15" t="s">
        <v>8</v>
      </c>
      <c r="T149" s="15" t="s">
        <v>8</v>
      </c>
      <c r="U149" s="18" t="s">
        <v>8</v>
      </c>
    </row>
    <row r="150" spans="1:21" s="12" customFormat="1" ht="13.5">
      <c r="A150" s="13" t="s">
        <v>469</v>
      </c>
      <c r="B150" s="14" t="s">
        <v>102</v>
      </c>
      <c r="C150" s="95">
        <v>131199</v>
      </c>
      <c r="D150" s="14" t="s">
        <v>103</v>
      </c>
      <c r="E150" s="14" t="s">
        <v>122</v>
      </c>
      <c r="F150" s="15">
        <v>33318449</v>
      </c>
      <c r="G150" s="15">
        <v>33726908</v>
      </c>
      <c r="H150" s="15">
        <v>48008188</v>
      </c>
      <c r="I150" s="15">
        <v>19085372</v>
      </c>
      <c r="J150" s="15">
        <v>155602</v>
      </c>
      <c r="K150" s="15">
        <v>28767214</v>
      </c>
      <c r="L150" s="15">
        <v>44965736</v>
      </c>
      <c r="M150" s="15">
        <v>19070941</v>
      </c>
      <c r="N150" s="15">
        <v>755602</v>
      </c>
      <c r="O150" s="15">
        <v>25139193</v>
      </c>
      <c r="P150" s="15">
        <v>9911882</v>
      </c>
      <c r="Q150" s="15">
        <v>21081735</v>
      </c>
      <c r="R150" s="15" t="s">
        <v>8</v>
      </c>
      <c r="S150" s="15" t="s">
        <v>8</v>
      </c>
      <c r="T150" s="15" t="s">
        <v>8</v>
      </c>
      <c r="U150" s="18" t="s">
        <v>8</v>
      </c>
    </row>
    <row r="151" spans="1:21" s="12" customFormat="1" ht="13.5">
      <c r="A151" s="13" t="s">
        <v>469</v>
      </c>
      <c r="B151" s="14" t="s">
        <v>102</v>
      </c>
      <c r="C151" s="95">
        <v>131202</v>
      </c>
      <c r="D151" s="14" t="s">
        <v>103</v>
      </c>
      <c r="E151" s="14" t="s">
        <v>123</v>
      </c>
      <c r="F151" s="15">
        <v>47716189</v>
      </c>
      <c r="G151" s="15">
        <v>44908156</v>
      </c>
      <c r="H151" s="15">
        <v>72559662</v>
      </c>
      <c r="I151" s="15">
        <v>38161957</v>
      </c>
      <c r="J151" s="15">
        <v>2727357</v>
      </c>
      <c r="K151" s="15">
        <v>31670348</v>
      </c>
      <c r="L151" s="15">
        <v>61045605</v>
      </c>
      <c r="M151" s="15">
        <v>34051224</v>
      </c>
      <c r="N151" s="15">
        <v>2714978</v>
      </c>
      <c r="O151" s="15">
        <v>24279403</v>
      </c>
      <c r="P151" s="15">
        <v>27324845</v>
      </c>
      <c r="Q151" s="15">
        <v>23372011</v>
      </c>
      <c r="R151" s="15" t="s">
        <v>8</v>
      </c>
      <c r="S151" s="15" t="s">
        <v>8</v>
      </c>
      <c r="T151" s="15" t="s">
        <v>8</v>
      </c>
      <c r="U151" s="18" t="s">
        <v>8</v>
      </c>
    </row>
    <row r="152" spans="1:21" s="12" customFormat="1" ht="13.5">
      <c r="A152" s="13" t="s">
        <v>469</v>
      </c>
      <c r="B152" s="14" t="s">
        <v>102</v>
      </c>
      <c r="C152" s="95">
        <v>131211</v>
      </c>
      <c r="D152" s="14" t="s">
        <v>103</v>
      </c>
      <c r="E152" s="14" t="s">
        <v>124</v>
      </c>
      <c r="F152" s="15">
        <v>44173633</v>
      </c>
      <c r="G152" s="15">
        <v>47727435</v>
      </c>
      <c r="H152" s="15">
        <v>139565332</v>
      </c>
      <c r="I152" s="15">
        <v>31770783</v>
      </c>
      <c r="J152" s="15">
        <v>6814391</v>
      </c>
      <c r="K152" s="15">
        <v>100980158</v>
      </c>
      <c r="L152" s="15">
        <v>132932406</v>
      </c>
      <c r="M152" s="15">
        <v>32370117</v>
      </c>
      <c r="N152" s="15">
        <v>7063241</v>
      </c>
      <c r="O152" s="15">
        <v>93499048</v>
      </c>
      <c r="P152" s="15">
        <v>80289113</v>
      </c>
      <c r="Q152" s="15">
        <v>25958657</v>
      </c>
      <c r="R152" s="15" t="s">
        <v>8</v>
      </c>
      <c r="S152" s="15" t="s">
        <v>8</v>
      </c>
      <c r="T152" s="15" t="s">
        <v>8</v>
      </c>
      <c r="U152" s="18" t="s">
        <v>8</v>
      </c>
    </row>
    <row r="153" spans="1:21" s="12" customFormat="1" ht="13.5">
      <c r="A153" s="13" t="s">
        <v>469</v>
      </c>
      <c r="B153" s="14" t="s">
        <v>102</v>
      </c>
      <c r="C153" s="95">
        <v>131229</v>
      </c>
      <c r="D153" s="14" t="s">
        <v>103</v>
      </c>
      <c r="E153" s="14" t="s">
        <v>125</v>
      </c>
      <c r="F153" s="15">
        <v>16042769</v>
      </c>
      <c r="G153" s="15">
        <v>19665460</v>
      </c>
      <c r="H153" s="15">
        <v>106900730</v>
      </c>
      <c r="I153" s="15">
        <v>12569791</v>
      </c>
      <c r="J153" s="15">
        <v>1035087</v>
      </c>
      <c r="K153" s="15">
        <v>93295852</v>
      </c>
      <c r="L153" s="15">
        <v>99631770</v>
      </c>
      <c r="M153" s="15">
        <v>12128268</v>
      </c>
      <c r="N153" s="15">
        <v>1384715</v>
      </c>
      <c r="O153" s="15">
        <v>86118787</v>
      </c>
      <c r="P153" s="15">
        <v>28557393</v>
      </c>
      <c r="Q153" s="15">
        <v>17422636</v>
      </c>
      <c r="R153" s="15" t="s">
        <v>8</v>
      </c>
      <c r="S153" s="15" t="s">
        <v>8</v>
      </c>
      <c r="T153" s="15" t="s">
        <v>8</v>
      </c>
      <c r="U153" s="18" t="s">
        <v>8</v>
      </c>
    </row>
    <row r="154" spans="1:21" s="12" customFormat="1" ht="13.5">
      <c r="A154" s="13" t="s">
        <v>469</v>
      </c>
      <c r="B154" s="14" t="s">
        <v>102</v>
      </c>
      <c r="C154" s="95">
        <v>131237</v>
      </c>
      <c r="D154" s="14" t="s">
        <v>103</v>
      </c>
      <c r="E154" s="14" t="s">
        <v>126</v>
      </c>
      <c r="F154" s="15">
        <v>13680290</v>
      </c>
      <c r="G154" s="15">
        <v>13714532</v>
      </c>
      <c r="H154" s="15">
        <v>165201424</v>
      </c>
      <c r="I154" s="15">
        <v>42216498</v>
      </c>
      <c r="J154" s="15">
        <v>2061590</v>
      </c>
      <c r="K154" s="15">
        <v>120923336</v>
      </c>
      <c r="L154" s="15">
        <v>148247045</v>
      </c>
      <c r="M154" s="15">
        <v>42128519</v>
      </c>
      <c r="N154" s="15">
        <v>2060251</v>
      </c>
      <c r="O154" s="15">
        <v>104058275</v>
      </c>
      <c r="P154" s="15">
        <v>228225</v>
      </c>
      <c r="Q154" s="15">
        <v>23755865</v>
      </c>
      <c r="R154" s="15" t="s">
        <v>8</v>
      </c>
      <c r="S154" s="15" t="s">
        <v>8</v>
      </c>
      <c r="T154" s="15" t="s">
        <v>8</v>
      </c>
      <c r="U154" s="18" t="s">
        <v>8</v>
      </c>
    </row>
    <row r="155" spans="1:21" s="12" customFormat="1" ht="13.5">
      <c r="A155" s="13" t="s">
        <v>469</v>
      </c>
      <c r="B155" s="14" t="s">
        <v>9</v>
      </c>
      <c r="C155" s="95">
        <v>132012</v>
      </c>
      <c r="D155" s="14" t="s">
        <v>103</v>
      </c>
      <c r="E155" s="14" t="s">
        <v>127</v>
      </c>
      <c r="F155" s="15">
        <v>130148265</v>
      </c>
      <c r="G155" s="15">
        <v>129559580</v>
      </c>
      <c r="H155" s="15">
        <v>23763202</v>
      </c>
      <c r="I155" s="15">
        <v>12438438</v>
      </c>
      <c r="J155" s="15">
        <v>3734</v>
      </c>
      <c r="K155" s="15">
        <v>11321030</v>
      </c>
      <c r="L155" s="15">
        <v>21684014</v>
      </c>
      <c r="M155" s="15">
        <v>10337229</v>
      </c>
      <c r="N155" s="15">
        <v>3729</v>
      </c>
      <c r="O155" s="15">
        <v>11343056</v>
      </c>
      <c r="P155" s="15">
        <v>135368620</v>
      </c>
      <c r="Q155" s="15">
        <v>23972123</v>
      </c>
      <c r="R155" s="15" t="s">
        <v>8</v>
      </c>
      <c r="S155" s="15" t="s">
        <v>8</v>
      </c>
      <c r="T155" s="15" t="s">
        <v>8</v>
      </c>
      <c r="U155" s="18">
        <v>4350000</v>
      </c>
    </row>
    <row r="156" spans="1:21" s="12" customFormat="1" ht="13.5">
      <c r="A156" s="13" t="s">
        <v>469</v>
      </c>
      <c r="B156" s="14" t="s">
        <v>11</v>
      </c>
      <c r="C156" s="95">
        <v>132021</v>
      </c>
      <c r="D156" s="14" t="s">
        <v>103</v>
      </c>
      <c r="E156" s="14" t="s">
        <v>128</v>
      </c>
      <c r="F156" s="15">
        <v>29247118</v>
      </c>
      <c r="G156" s="15">
        <v>30783060</v>
      </c>
      <c r="H156" s="15">
        <v>18352737</v>
      </c>
      <c r="I156" s="15">
        <v>8108556</v>
      </c>
      <c r="J156" s="15" t="s">
        <v>8</v>
      </c>
      <c r="K156" s="15">
        <v>10244181</v>
      </c>
      <c r="L156" s="15">
        <v>16205701</v>
      </c>
      <c r="M156" s="15">
        <v>8063601</v>
      </c>
      <c r="N156" s="15" t="s">
        <v>8</v>
      </c>
      <c r="O156" s="15">
        <v>8142100</v>
      </c>
      <c r="P156" s="15">
        <v>9574359</v>
      </c>
      <c r="Q156" s="15">
        <v>7328999</v>
      </c>
      <c r="R156" s="15" t="s">
        <v>8</v>
      </c>
      <c r="S156" s="15" t="s">
        <v>8</v>
      </c>
      <c r="T156" s="15" t="s">
        <v>8</v>
      </c>
      <c r="U156" s="18">
        <v>1875000</v>
      </c>
    </row>
    <row r="157" spans="1:21" s="12" customFormat="1" ht="13.5">
      <c r="A157" s="13" t="s">
        <v>469</v>
      </c>
      <c r="B157" s="14" t="s">
        <v>11</v>
      </c>
      <c r="C157" s="95">
        <v>132039</v>
      </c>
      <c r="D157" s="14" t="s">
        <v>103</v>
      </c>
      <c r="E157" s="14" t="s">
        <v>129</v>
      </c>
      <c r="F157" s="15">
        <v>17244874</v>
      </c>
      <c r="G157" s="15">
        <v>17235129</v>
      </c>
      <c r="H157" s="15">
        <v>39324271</v>
      </c>
      <c r="I157" s="15">
        <v>6100817</v>
      </c>
      <c r="J157" s="15" t="s">
        <v>8</v>
      </c>
      <c r="K157" s="15">
        <v>33223454</v>
      </c>
      <c r="L157" s="15">
        <v>38314173</v>
      </c>
      <c r="M157" s="15">
        <v>6098157</v>
      </c>
      <c r="N157" s="15" t="s">
        <v>8</v>
      </c>
      <c r="O157" s="15">
        <v>32216016</v>
      </c>
      <c r="P157" s="15">
        <v>29221164</v>
      </c>
      <c r="Q157" s="15">
        <v>5452779</v>
      </c>
      <c r="R157" s="15">
        <v>16055</v>
      </c>
      <c r="S157" s="15" t="s">
        <v>8</v>
      </c>
      <c r="T157" s="15" t="s">
        <v>8</v>
      </c>
      <c r="U157" s="18">
        <v>872164</v>
      </c>
    </row>
    <row r="158" spans="1:21" s="12" customFormat="1" ht="13.5">
      <c r="A158" s="13" t="s">
        <v>469</v>
      </c>
      <c r="B158" s="14" t="s">
        <v>11</v>
      </c>
      <c r="C158" s="95">
        <v>132047</v>
      </c>
      <c r="D158" s="14" t="s">
        <v>103</v>
      </c>
      <c r="E158" s="14" t="s">
        <v>130</v>
      </c>
      <c r="F158" s="15">
        <v>43537065</v>
      </c>
      <c r="G158" s="15">
        <v>44697916</v>
      </c>
      <c r="H158" s="15">
        <v>12983055</v>
      </c>
      <c r="I158" s="15">
        <v>4072586</v>
      </c>
      <c r="J158" s="15" t="s">
        <v>8</v>
      </c>
      <c r="K158" s="15">
        <v>8910469</v>
      </c>
      <c r="L158" s="15">
        <v>12213116</v>
      </c>
      <c r="M158" s="15">
        <v>3893053</v>
      </c>
      <c r="N158" s="15" t="s">
        <v>8</v>
      </c>
      <c r="O158" s="15">
        <v>8320063</v>
      </c>
      <c r="P158" s="15">
        <v>9146277</v>
      </c>
      <c r="Q158" s="15">
        <v>7139529</v>
      </c>
      <c r="R158" s="15" t="s">
        <v>8</v>
      </c>
      <c r="S158" s="15" t="s">
        <v>8</v>
      </c>
      <c r="T158" s="15" t="s">
        <v>8</v>
      </c>
      <c r="U158" s="18">
        <v>1101677</v>
      </c>
    </row>
    <row r="159" spans="1:21" s="12" customFormat="1" ht="13.5">
      <c r="A159" s="13" t="s">
        <v>469</v>
      </c>
      <c r="B159" s="14" t="s">
        <v>11</v>
      </c>
      <c r="C159" s="95">
        <v>132055</v>
      </c>
      <c r="D159" s="14" t="s">
        <v>103</v>
      </c>
      <c r="E159" s="14" t="s">
        <v>131</v>
      </c>
      <c r="F159" s="15">
        <v>33742316</v>
      </c>
      <c r="G159" s="15">
        <v>34246166</v>
      </c>
      <c r="H159" s="15">
        <v>5926856</v>
      </c>
      <c r="I159" s="15">
        <v>2715379</v>
      </c>
      <c r="J159" s="15" t="s">
        <v>8</v>
      </c>
      <c r="K159" s="15">
        <v>3211477</v>
      </c>
      <c r="L159" s="15">
        <v>6014932</v>
      </c>
      <c r="M159" s="15">
        <v>2852168</v>
      </c>
      <c r="N159" s="15" t="s">
        <v>8</v>
      </c>
      <c r="O159" s="15">
        <v>3162764</v>
      </c>
      <c r="P159" s="15">
        <v>1179955</v>
      </c>
      <c r="Q159" s="15">
        <v>6350790</v>
      </c>
      <c r="R159" s="15" t="s">
        <v>8</v>
      </c>
      <c r="S159" s="15" t="s">
        <v>8</v>
      </c>
      <c r="T159" s="15">
        <v>715003</v>
      </c>
      <c r="U159" s="18">
        <v>1223309</v>
      </c>
    </row>
    <row r="160" spans="1:21" s="12" customFormat="1" ht="13.5">
      <c r="A160" s="13" t="s">
        <v>469</v>
      </c>
      <c r="B160" s="14" t="s">
        <v>11</v>
      </c>
      <c r="C160" s="95">
        <v>132063</v>
      </c>
      <c r="D160" s="14" t="s">
        <v>103</v>
      </c>
      <c r="E160" s="14" t="s">
        <v>132</v>
      </c>
      <c r="F160" s="15">
        <v>40631812</v>
      </c>
      <c r="G160" s="15">
        <v>38866397</v>
      </c>
      <c r="H160" s="15">
        <v>44751885</v>
      </c>
      <c r="I160" s="15">
        <v>7149471</v>
      </c>
      <c r="J160" s="15" t="s">
        <v>8</v>
      </c>
      <c r="K160" s="15">
        <v>37602414</v>
      </c>
      <c r="L160" s="15">
        <v>40364873</v>
      </c>
      <c r="M160" s="15">
        <v>7041471</v>
      </c>
      <c r="N160" s="15" t="s">
        <v>8</v>
      </c>
      <c r="O160" s="15">
        <v>33323402</v>
      </c>
      <c r="P160" s="15">
        <v>29136604</v>
      </c>
      <c r="Q160" s="15">
        <v>9764093</v>
      </c>
      <c r="R160" s="15" t="s">
        <v>8</v>
      </c>
      <c r="S160" s="15" t="s">
        <v>8</v>
      </c>
      <c r="T160" s="15" t="s">
        <v>8</v>
      </c>
      <c r="U160" s="18">
        <v>1300000</v>
      </c>
    </row>
    <row r="161" spans="1:21" s="12" customFormat="1" ht="13.5">
      <c r="A161" s="13" t="s">
        <v>469</v>
      </c>
      <c r="B161" s="14" t="s">
        <v>11</v>
      </c>
      <c r="C161" s="95">
        <v>132071</v>
      </c>
      <c r="D161" s="14" t="s">
        <v>103</v>
      </c>
      <c r="E161" s="14" t="s">
        <v>133</v>
      </c>
      <c r="F161" s="15">
        <v>21522773</v>
      </c>
      <c r="G161" s="15">
        <v>22120378</v>
      </c>
      <c r="H161" s="15">
        <v>9940491</v>
      </c>
      <c r="I161" s="15">
        <v>3441855</v>
      </c>
      <c r="J161" s="15" t="s">
        <v>8</v>
      </c>
      <c r="K161" s="15">
        <v>6498636</v>
      </c>
      <c r="L161" s="15">
        <v>10989182</v>
      </c>
      <c r="M161" s="15">
        <v>3939095</v>
      </c>
      <c r="N161" s="15" t="s">
        <v>8</v>
      </c>
      <c r="O161" s="15">
        <v>7050087</v>
      </c>
      <c r="P161" s="15">
        <v>2130119</v>
      </c>
      <c r="Q161" s="15">
        <v>4523042</v>
      </c>
      <c r="R161" s="15">
        <v>17311</v>
      </c>
      <c r="S161" s="15" t="s">
        <v>8</v>
      </c>
      <c r="T161" s="15" t="s">
        <v>8</v>
      </c>
      <c r="U161" s="18">
        <v>532060</v>
      </c>
    </row>
    <row r="162" spans="1:21" s="12" customFormat="1" ht="13.5">
      <c r="A162" s="13" t="s">
        <v>469</v>
      </c>
      <c r="B162" s="14" t="s">
        <v>11</v>
      </c>
      <c r="C162" s="95">
        <v>132080</v>
      </c>
      <c r="D162" s="14" t="s">
        <v>103</v>
      </c>
      <c r="E162" s="14" t="s">
        <v>134</v>
      </c>
      <c r="F162" s="15">
        <v>39321748</v>
      </c>
      <c r="G162" s="15">
        <v>38816257</v>
      </c>
      <c r="H162" s="15">
        <v>16324142</v>
      </c>
      <c r="I162" s="15">
        <v>5133051</v>
      </c>
      <c r="J162" s="15">
        <v>43482</v>
      </c>
      <c r="K162" s="15">
        <v>11147609</v>
      </c>
      <c r="L162" s="15">
        <v>13541101</v>
      </c>
      <c r="M162" s="15">
        <v>5285546</v>
      </c>
      <c r="N162" s="15">
        <v>43476</v>
      </c>
      <c r="O162" s="15">
        <v>8212079</v>
      </c>
      <c r="P162" s="15">
        <v>2332891</v>
      </c>
      <c r="Q162" s="15">
        <v>8394292</v>
      </c>
      <c r="R162" s="15" t="s">
        <v>8</v>
      </c>
      <c r="S162" s="15" t="s">
        <v>8</v>
      </c>
      <c r="T162" s="15" t="s">
        <v>8</v>
      </c>
      <c r="U162" s="18">
        <v>688435</v>
      </c>
    </row>
    <row r="163" spans="1:21" s="12" customFormat="1" ht="13.5">
      <c r="A163" s="13" t="s">
        <v>469</v>
      </c>
      <c r="B163" s="14" t="s">
        <v>11</v>
      </c>
      <c r="C163" s="95">
        <v>132098</v>
      </c>
      <c r="D163" s="14" t="s">
        <v>103</v>
      </c>
      <c r="E163" s="14" t="s">
        <v>135</v>
      </c>
      <c r="F163" s="15">
        <v>74209706</v>
      </c>
      <c r="G163" s="15">
        <v>75007656</v>
      </c>
      <c r="H163" s="15">
        <v>13519955</v>
      </c>
      <c r="I163" s="15">
        <v>7529087</v>
      </c>
      <c r="J163" s="15" t="s">
        <v>8</v>
      </c>
      <c r="K163" s="15">
        <v>5990868</v>
      </c>
      <c r="L163" s="15">
        <v>11988676</v>
      </c>
      <c r="M163" s="15">
        <v>6719996</v>
      </c>
      <c r="N163" s="15" t="s">
        <v>8</v>
      </c>
      <c r="O163" s="15">
        <v>5268680</v>
      </c>
      <c r="P163" s="15">
        <v>62592130</v>
      </c>
      <c r="Q163" s="15">
        <v>17887407</v>
      </c>
      <c r="R163" s="15" t="s">
        <v>8</v>
      </c>
      <c r="S163" s="15" t="s">
        <v>8</v>
      </c>
      <c r="T163" s="15">
        <v>1100000</v>
      </c>
      <c r="U163" s="18">
        <v>1952788</v>
      </c>
    </row>
    <row r="164" spans="1:21" s="12" customFormat="1" ht="13.5">
      <c r="A164" s="13" t="s">
        <v>469</v>
      </c>
      <c r="B164" s="14" t="s">
        <v>11</v>
      </c>
      <c r="C164" s="95">
        <v>132101</v>
      </c>
      <c r="D164" s="14" t="s">
        <v>103</v>
      </c>
      <c r="E164" s="14" t="s">
        <v>136</v>
      </c>
      <c r="F164" s="15">
        <v>24201316</v>
      </c>
      <c r="G164" s="15">
        <v>26144778</v>
      </c>
      <c r="H164" s="15">
        <v>6478111</v>
      </c>
      <c r="I164" s="15">
        <v>2107629</v>
      </c>
      <c r="J164" s="15" t="s">
        <v>8</v>
      </c>
      <c r="K164" s="15">
        <v>4370482</v>
      </c>
      <c r="L164" s="15">
        <v>5564762</v>
      </c>
      <c r="M164" s="15">
        <v>1887513</v>
      </c>
      <c r="N164" s="15" t="s">
        <v>8</v>
      </c>
      <c r="O164" s="15">
        <v>3677249</v>
      </c>
      <c r="P164" s="15">
        <v>4534596</v>
      </c>
      <c r="Q164" s="15">
        <v>3499474</v>
      </c>
      <c r="R164" s="15">
        <v>20640</v>
      </c>
      <c r="S164" s="15" t="s">
        <v>8</v>
      </c>
      <c r="T164" s="15">
        <v>64463</v>
      </c>
      <c r="U164" s="18">
        <v>401862</v>
      </c>
    </row>
    <row r="165" spans="1:21" s="12" customFormat="1" ht="13.5">
      <c r="A165" s="13" t="s">
        <v>469</v>
      </c>
      <c r="B165" s="14" t="s">
        <v>11</v>
      </c>
      <c r="C165" s="95">
        <v>132110</v>
      </c>
      <c r="D165" s="14" t="s">
        <v>103</v>
      </c>
      <c r="E165" s="14" t="s">
        <v>137</v>
      </c>
      <c r="F165" s="15">
        <v>27549964</v>
      </c>
      <c r="G165" s="15">
        <v>29087477</v>
      </c>
      <c r="H165" s="15">
        <v>9070341</v>
      </c>
      <c r="I165" s="15">
        <v>2542541</v>
      </c>
      <c r="J165" s="15">
        <v>204676</v>
      </c>
      <c r="K165" s="15">
        <v>6323124</v>
      </c>
      <c r="L165" s="15">
        <v>10100633</v>
      </c>
      <c r="M165" s="15">
        <v>3835456</v>
      </c>
      <c r="N165" s="15">
        <v>204333</v>
      </c>
      <c r="O165" s="15">
        <v>6060844</v>
      </c>
      <c r="P165" s="15">
        <v>2595341</v>
      </c>
      <c r="Q165" s="15">
        <v>8076436</v>
      </c>
      <c r="R165" s="15" t="s">
        <v>8</v>
      </c>
      <c r="S165" s="15" t="s">
        <v>8</v>
      </c>
      <c r="T165" s="15">
        <v>567027</v>
      </c>
      <c r="U165" s="18">
        <v>1360000</v>
      </c>
    </row>
    <row r="166" spans="1:21" s="12" customFormat="1" ht="13.5">
      <c r="A166" s="13" t="s">
        <v>469</v>
      </c>
      <c r="B166" s="14" t="s">
        <v>11</v>
      </c>
      <c r="C166" s="95">
        <v>132128</v>
      </c>
      <c r="D166" s="14" t="s">
        <v>103</v>
      </c>
      <c r="E166" s="14" t="s">
        <v>138</v>
      </c>
      <c r="F166" s="15">
        <v>34426017</v>
      </c>
      <c r="G166" s="15">
        <v>33805918</v>
      </c>
      <c r="H166" s="15">
        <v>14426572</v>
      </c>
      <c r="I166" s="15">
        <v>4252005</v>
      </c>
      <c r="J166" s="15">
        <v>327200</v>
      </c>
      <c r="K166" s="15">
        <v>9847367</v>
      </c>
      <c r="L166" s="15">
        <v>14819336</v>
      </c>
      <c r="M166" s="15">
        <v>4293715</v>
      </c>
      <c r="N166" s="15">
        <v>307198</v>
      </c>
      <c r="O166" s="15">
        <v>10218423</v>
      </c>
      <c r="P166" s="15">
        <v>18635518</v>
      </c>
      <c r="Q166" s="15">
        <v>8774937</v>
      </c>
      <c r="R166" s="15">
        <v>34186</v>
      </c>
      <c r="S166" s="15" t="s">
        <v>8</v>
      </c>
      <c r="T166" s="15">
        <v>1132500</v>
      </c>
      <c r="U166" s="18">
        <v>1922368</v>
      </c>
    </row>
    <row r="167" spans="1:21" s="12" customFormat="1" ht="13.5">
      <c r="A167" s="13" t="s">
        <v>469</v>
      </c>
      <c r="B167" s="14" t="s">
        <v>11</v>
      </c>
      <c r="C167" s="95">
        <v>132136</v>
      </c>
      <c r="D167" s="14" t="s">
        <v>103</v>
      </c>
      <c r="E167" s="14" t="s">
        <v>139</v>
      </c>
      <c r="F167" s="15">
        <v>41460506</v>
      </c>
      <c r="G167" s="15">
        <v>42115925</v>
      </c>
      <c r="H167" s="15">
        <v>9495945</v>
      </c>
      <c r="I167" s="15">
        <v>3722556</v>
      </c>
      <c r="J167" s="15">
        <v>18295</v>
      </c>
      <c r="K167" s="15">
        <v>5755094</v>
      </c>
      <c r="L167" s="15">
        <v>9346972</v>
      </c>
      <c r="M167" s="15">
        <v>3512088</v>
      </c>
      <c r="N167" s="15">
        <v>18294</v>
      </c>
      <c r="O167" s="15">
        <v>5816590</v>
      </c>
      <c r="P167" s="15">
        <v>2553385</v>
      </c>
      <c r="Q167" s="15">
        <v>7357422</v>
      </c>
      <c r="R167" s="15">
        <v>19956</v>
      </c>
      <c r="S167" s="15" t="s">
        <v>8</v>
      </c>
      <c r="T167" s="15">
        <v>251945</v>
      </c>
      <c r="U167" s="18">
        <v>1199084</v>
      </c>
    </row>
    <row r="168" spans="1:21" s="12" customFormat="1" ht="13.5">
      <c r="A168" s="13" t="s">
        <v>469</v>
      </c>
      <c r="B168" s="14" t="s">
        <v>11</v>
      </c>
      <c r="C168" s="95">
        <v>132144</v>
      </c>
      <c r="D168" s="14" t="s">
        <v>103</v>
      </c>
      <c r="E168" s="14" t="s">
        <v>140</v>
      </c>
      <c r="F168" s="15">
        <v>20394544</v>
      </c>
      <c r="G168" s="15">
        <v>21647615</v>
      </c>
      <c r="H168" s="15">
        <v>4400618</v>
      </c>
      <c r="I168" s="15">
        <v>1588659</v>
      </c>
      <c r="J168" s="15">
        <v>2858</v>
      </c>
      <c r="K168" s="15">
        <v>2809101</v>
      </c>
      <c r="L168" s="15">
        <v>3701494</v>
      </c>
      <c r="M168" s="15">
        <v>2724786</v>
      </c>
      <c r="N168" s="15">
        <v>2857</v>
      </c>
      <c r="O168" s="15">
        <v>973851</v>
      </c>
      <c r="P168" s="15">
        <v>7655339</v>
      </c>
      <c r="Q168" s="15">
        <v>6149929</v>
      </c>
      <c r="R168" s="15" t="s">
        <v>8</v>
      </c>
      <c r="S168" s="15" t="s">
        <v>8</v>
      </c>
      <c r="T168" s="15" t="s">
        <v>8</v>
      </c>
      <c r="U168" s="18">
        <v>1488321</v>
      </c>
    </row>
    <row r="169" spans="1:21" s="12" customFormat="1" ht="13.5">
      <c r="A169" s="13" t="s">
        <v>469</v>
      </c>
      <c r="B169" s="14" t="s">
        <v>11</v>
      </c>
      <c r="C169" s="95">
        <v>132225</v>
      </c>
      <c r="D169" s="14" t="s">
        <v>103</v>
      </c>
      <c r="E169" s="14" t="s">
        <v>141</v>
      </c>
      <c r="F169" s="15">
        <v>24519413</v>
      </c>
      <c r="G169" s="15">
        <v>24885781</v>
      </c>
      <c r="H169" s="15">
        <v>6662456</v>
      </c>
      <c r="I169" s="15">
        <v>4348446</v>
      </c>
      <c r="J169" s="15">
        <v>322</v>
      </c>
      <c r="K169" s="15">
        <v>2313688</v>
      </c>
      <c r="L169" s="15">
        <v>5708790</v>
      </c>
      <c r="M169" s="15">
        <v>3729085</v>
      </c>
      <c r="N169" s="15">
        <v>322</v>
      </c>
      <c r="O169" s="15">
        <v>1979383</v>
      </c>
      <c r="P169" s="15">
        <v>4588931</v>
      </c>
      <c r="Q169" s="15">
        <v>4890912</v>
      </c>
      <c r="R169" s="15" t="s">
        <v>8</v>
      </c>
      <c r="S169" s="15" t="s">
        <v>8</v>
      </c>
      <c r="T169" s="15">
        <v>274990</v>
      </c>
      <c r="U169" s="18">
        <v>870139</v>
      </c>
    </row>
    <row r="170" spans="1:21" s="12" customFormat="1" ht="13.5">
      <c r="A170" s="13" t="s">
        <v>469</v>
      </c>
      <c r="B170" s="14" t="s">
        <v>11</v>
      </c>
      <c r="C170" s="95">
        <v>132241</v>
      </c>
      <c r="D170" s="14" t="s">
        <v>103</v>
      </c>
      <c r="E170" s="14" t="s">
        <v>142</v>
      </c>
      <c r="F170" s="15">
        <v>15714810</v>
      </c>
      <c r="G170" s="15">
        <v>15950156</v>
      </c>
      <c r="H170" s="15">
        <v>13226474</v>
      </c>
      <c r="I170" s="15">
        <v>3563367</v>
      </c>
      <c r="J170" s="15" t="s">
        <v>8</v>
      </c>
      <c r="K170" s="15">
        <v>9663107</v>
      </c>
      <c r="L170" s="15">
        <v>13057004</v>
      </c>
      <c r="M170" s="15">
        <v>3521115</v>
      </c>
      <c r="N170" s="15" t="s">
        <v>8</v>
      </c>
      <c r="O170" s="15">
        <v>9535889</v>
      </c>
      <c r="P170" s="15">
        <v>10625723</v>
      </c>
      <c r="Q170" s="15">
        <v>4844574</v>
      </c>
      <c r="R170" s="15" t="s">
        <v>8</v>
      </c>
      <c r="S170" s="15" t="s">
        <v>8</v>
      </c>
      <c r="T170" s="15" t="s">
        <v>8</v>
      </c>
      <c r="U170" s="18">
        <v>254718</v>
      </c>
    </row>
    <row r="171" spans="1:21" s="12" customFormat="1" ht="13.5">
      <c r="A171" s="13" t="s">
        <v>469</v>
      </c>
      <c r="B171" s="14" t="s">
        <v>11</v>
      </c>
      <c r="C171" s="95">
        <v>132292</v>
      </c>
      <c r="D171" s="14" t="s">
        <v>103</v>
      </c>
      <c r="E171" s="14" t="s">
        <v>143</v>
      </c>
      <c r="F171" s="15">
        <v>55409719</v>
      </c>
      <c r="G171" s="15">
        <v>57428278</v>
      </c>
      <c r="H171" s="15">
        <v>6339498</v>
      </c>
      <c r="I171" s="15">
        <v>3266210</v>
      </c>
      <c r="J171" s="15" t="s">
        <v>8</v>
      </c>
      <c r="K171" s="15">
        <v>3073288</v>
      </c>
      <c r="L171" s="15">
        <v>7496509</v>
      </c>
      <c r="M171" s="15">
        <v>4013972</v>
      </c>
      <c r="N171" s="15" t="s">
        <v>8</v>
      </c>
      <c r="O171" s="15">
        <v>3482537</v>
      </c>
      <c r="P171" s="15">
        <v>5206967</v>
      </c>
      <c r="Q171" s="15">
        <v>8034241</v>
      </c>
      <c r="R171" s="15">
        <v>28604</v>
      </c>
      <c r="S171" s="15" t="s">
        <v>8</v>
      </c>
      <c r="T171" s="15">
        <v>216710</v>
      </c>
      <c r="U171" s="18">
        <v>600000</v>
      </c>
    </row>
    <row r="172" spans="1:21" s="12" customFormat="1" ht="13.5">
      <c r="A172" s="8" t="s">
        <v>469</v>
      </c>
      <c r="B172" s="9" t="s">
        <v>5</v>
      </c>
      <c r="C172" s="94">
        <v>141003</v>
      </c>
      <c r="D172" s="9" t="s">
        <v>144</v>
      </c>
      <c r="E172" s="9" t="s">
        <v>145</v>
      </c>
      <c r="F172" s="10">
        <v>2358434115</v>
      </c>
      <c r="G172" s="10">
        <v>2362487076</v>
      </c>
      <c r="H172" s="10">
        <v>32002533</v>
      </c>
      <c r="I172" s="10">
        <v>17356526</v>
      </c>
      <c r="J172" s="10" t="s">
        <v>8</v>
      </c>
      <c r="K172" s="10">
        <v>14646007</v>
      </c>
      <c r="L172" s="10">
        <v>37966918</v>
      </c>
      <c r="M172" s="10">
        <v>23124449</v>
      </c>
      <c r="N172" s="10" t="s">
        <v>8</v>
      </c>
      <c r="O172" s="10">
        <v>14842469</v>
      </c>
      <c r="P172" s="10">
        <v>318088797</v>
      </c>
      <c r="Q172" s="10">
        <v>194908345</v>
      </c>
      <c r="R172" s="10">
        <v>1281090</v>
      </c>
      <c r="S172" s="10">
        <v>16699508</v>
      </c>
      <c r="T172" s="10">
        <v>7474403</v>
      </c>
      <c r="U172" s="11">
        <v>45804403</v>
      </c>
    </row>
    <row r="173" spans="1:21" s="12" customFormat="1" ht="13.5">
      <c r="A173" s="13" t="s">
        <v>469</v>
      </c>
      <c r="B173" s="14" t="s">
        <v>5</v>
      </c>
      <c r="C173" s="95">
        <v>141305</v>
      </c>
      <c r="D173" s="14" t="s">
        <v>144</v>
      </c>
      <c r="E173" s="14" t="s">
        <v>146</v>
      </c>
      <c r="F173" s="15">
        <v>832740409</v>
      </c>
      <c r="G173" s="15">
        <v>844691427</v>
      </c>
      <c r="H173" s="15">
        <v>30642995</v>
      </c>
      <c r="I173" s="15">
        <v>5440942</v>
      </c>
      <c r="J173" s="15">
        <v>443688</v>
      </c>
      <c r="K173" s="15">
        <v>24758365</v>
      </c>
      <c r="L173" s="15">
        <v>29163732</v>
      </c>
      <c r="M173" s="15">
        <v>5041145</v>
      </c>
      <c r="N173" s="15">
        <v>384331</v>
      </c>
      <c r="O173" s="15">
        <v>23738256</v>
      </c>
      <c r="P173" s="15">
        <v>197486247</v>
      </c>
      <c r="Q173" s="15">
        <v>63991999</v>
      </c>
      <c r="R173" s="15">
        <v>598079</v>
      </c>
      <c r="S173" s="15">
        <v>1210686</v>
      </c>
      <c r="T173" s="15">
        <v>7526317</v>
      </c>
      <c r="U173" s="18">
        <v>17439037</v>
      </c>
    </row>
    <row r="174" spans="1:21" s="12" customFormat="1" ht="13.5">
      <c r="A174" s="13" t="s">
        <v>469</v>
      </c>
      <c r="B174" s="14" t="s">
        <v>5</v>
      </c>
      <c r="C174" s="95">
        <v>141500</v>
      </c>
      <c r="D174" s="14" t="s">
        <v>144</v>
      </c>
      <c r="E174" s="14" t="s">
        <v>147</v>
      </c>
      <c r="F174" s="15">
        <v>259875224</v>
      </c>
      <c r="G174" s="15">
        <v>263701100</v>
      </c>
      <c r="H174" s="15">
        <v>12303077</v>
      </c>
      <c r="I174" s="15">
        <v>6932803</v>
      </c>
      <c r="J174" s="15">
        <v>156596</v>
      </c>
      <c r="K174" s="15">
        <v>5213678</v>
      </c>
      <c r="L174" s="15">
        <v>16306675</v>
      </c>
      <c r="M174" s="15">
        <v>11124826</v>
      </c>
      <c r="N174" s="15">
        <v>123478</v>
      </c>
      <c r="O174" s="15">
        <v>5058371</v>
      </c>
      <c r="P174" s="15">
        <v>70856552</v>
      </c>
      <c r="Q174" s="15">
        <v>25889669</v>
      </c>
      <c r="R174" s="15" t="s">
        <v>8</v>
      </c>
      <c r="S174" s="15" t="s">
        <v>8</v>
      </c>
      <c r="T174" s="15" t="s">
        <v>8</v>
      </c>
      <c r="U174" s="18">
        <v>5000000</v>
      </c>
    </row>
    <row r="175" spans="1:21" s="12" customFormat="1" ht="13.5">
      <c r="A175" s="13" t="s">
        <v>469</v>
      </c>
      <c r="B175" s="14" t="s">
        <v>9</v>
      </c>
      <c r="C175" s="95">
        <v>142018</v>
      </c>
      <c r="D175" s="14" t="s">
        <v>144</v>
      </c>
      <c r="E175" s="14" t="s">
        <v>148</v>
      </c>
      <c r="F175" s="15">
        <v>173373364</v>
      </c>
      <c r="G175" s="15">
        <v>174675877</v>
      </c>
      <c r="H175" s="15">
        <v>14147729</v>
      </c>
      <c r="I175" s="15">
        <v>11401487</v>
      </c>
      <c r="J175" s="15">
        <v>207709</v>
      </c>
      <c r="K175" s="15">
        <v>2538533</v>
      </c>
      <c r="L175" s="15">
        <v>16542408</v>
      </c>
      <c r="M175" s="15">
        <v>13472932</v>
      </c>
      <c r="N175" s="15">
        <v>457667</v>
      </c>
      <c r="O175" s="15">
        <v>2611809</v>
      </c>
      <c r="P175" s="15">
        <v>17183988</v>
      </c>
      <c r="Q175" s="15">
        <v>20868855</v>
      </c>
      <c r="R175" s="15">
        <v>156382</v>
      </c>
      <c r="S175" s="15" t="s">
        <v>8</v>
      </c>
      <c r="T175" s="15">
        <v>1765000</v>
      </c>
      <c r="U175" s="18">
        <v>4067117</v>
      </c>
    </row>
    <row r="176" spans="1:21" s="12" customFormat="1" ht="13.5">
      <c r="A176" s="13" t="s">
        <v>469</v>
      </c>
      <c r="B176" s="14" t="s">
        <v>22</v>
      </c>
      <c r="C176" s="95">
        <v>142034</v>
      </c>
      <c r="D176" s="14" t="s">
        <v>144</v>
      </c>
      <c r="E176" s="14" t="s">
        <v>149</v>
      </c>
      <c r="F176" s="15">
        <v>54739526</v>
      </c>
      <c r="G176" s="15">
        <v>53519713</v>
      </c>
      <c r="H176" s="15">
        <v>13086720</v>
      </c>
      <c r="I176" s="15">
        <v>7310721</v>
      </c>
      <c r="J176" s="15" t="s">
        <v>8</v>
      </c>
      <c r="K176" s="15">
        <v>5775999</v>
      </c>
      <c r="L176" s="15">
        <v>13344419</v>
      </c>
      <c r="M176" s="15">
        <v>6993874</v>
      </c>
      <c r="N176" s="15" t="s">
        <v>8</v>
      </c>
      <c r="O176" s="15">
        <v>6350545</v>
      </c>
      <c r="P176" s="15">
        <v>19602360</v>
      </c>
      <c r="Q176" s="15">
        <v>13484535</v>
      </c>
      <c r="R176" s="15" t="s">
        <v>8</v>
      </c>
      <c r="S176" s="15" t="s">
        <v>8</v>
      </c>
      <c r="T176" s="15">
        <v>1690511</v>
      </c>
      <c r="U176" s="18">
        <v>3929372</v>
      </c>
    </row>
    <row r="177" spans="1:21" s="12" customFormat="1" ht="13.5">
      <c r="A177" s="13" t="s">
        <v>469</v>
      </c>
      <c r="B177" s="14" t="s">
        <v>11</v>
      </c>
      <c r="C177" s="95">
        <v>142042</v>
      </c>
      <c r="D177" s="14" t="s">
        <v>144</v>
      </c>
      <c r="E177" s="14" t="s">
        <v>150</v>
      </c>
      <c r="F177" s="15">
        <v>39141915</v>
      </c>
      <c r="G177" s="15">
        <v>40119222</v>
      </c>
      <c r="H177" s="15">
        <v>8970365</v>
      </c>
      <c r="I177" s="15">
        <v>5354255</v>
      </c>
      <c r="J177" s="15" t="s">
        <v>8</v>
      </c>
      <c r="K177" s="15">
        <v>3616110</v>
      </c>
      <c r="L177" s="15">
        <v>8649311</v>
      </c>
      <c r="M177" s="15">
        <v>4724730</v>
      </c>
      <c r="N177" s="15" t="s">
        <v>8</v>
      </c>
      <c r="O177" s="15">
        <v>3924581</v>
      </c>
      <c r="P177" s="15">
        <v>15089948</v>
      </c>
      <c r="Q177" s="15">
        <v>8882542</v>
      </c>
      <c r="R177" s="15" t="s">
        <v>8</v>
      </c>
      <c r="S177" s="15" t="s">
        <v>8</v>
      </c>
      <c r="T177" s="15" t="s">
        <v>8</v>
      </c>
      <c r="U177" s="18">
        <v>2422906</v>
      </c>
    </row>
    <row r="178" spans="1:21" s="12" customFormat="1" ht="13.5">
      <c r="A178" s="13" t="s">
        <v>469</v>
      </c>
      <c r="B178" s="14" t="s">
        <v>11</v>
      </c>
      <c r="C178" s="95">
        <v>142051</v>
      </c>
      <c r="D178" s="14" t="s">
        <v>144</v>
      </c>
      <c r="E178" s="14" t="s">
        <v>151</v>
      </c>
      <c r="F178" s="15">
        <v>69831918</v>
      </c>
      <c r="G178" s="15">
        <v>70334979</v>
      </c>
      <c r="H178" s="15">
        <v>20119725</v>
      </c>
      <c r="I178" s="15">
        <v>9910505</v>
      </c>
      <c r="J178" s="15" t="s">
        <v>8</v>
      </c>
      <c r="K178" s="15">
        <v>10209220</v>
      </c>
      <c r="L178" s="15">
        <v>19846118</v>
      </c>
      <c r="M178" s="15">
        <v>9007994</v>
      </c>
      <c r="N178" s="15" t="s">
        <v>8</v>
      </c>
      <c r="O178" s="15">
        <v>10838124</v>
      </c>
      <c r="P178" s="15">
        <v>20252078</v>
      </c>
      <c r="Q178" s="15">
        <v>18073828</v>
      </c>
      <c r="R178" s="15" t="s">
        <v>8</v>
      </c>
      <c r="S178" s="15" t="s">
        <v>8</v>
      </c>
      <c r="T178" s="15">
        <v>1368982</v>
      </c>
      <c r="U178" s="18">
        <v>4771689</v>
      </c>
    </row>
    <row r="179" spans="1:21" s="12" customFormat="1" ht="13.5">
      <c r="A179" s="13" t="s">
        <v>469</v>
      </c>
      <c r="B179" s="14" t="s">
        <v>22</v>
      </c>
      <c r="C179" s="95">
        <v>142069</v>
      </c>
      <c r="D179" s="14" t="s">
        <v>144</v>
      </c>
      <c r="E179" s="14" t="s">
        <v>152</v>
      </c>
      <c r="F179" s="15">
        <v>50759220</v>
      </c>
      <c r="G179" s="15">
        <v>50879705</v>
      </c>
      <c r="H179" s="15">
        <v>10941247</v>
      </c>
      <c r="I179" s="15">
        <v>5686279</v>
      </c>
      <c r="J179" s="15" t="s">
        <v>8</v>
      </c>
      <c r="K179" s="15">
        <v>5254968</v>
      </c>
      <c r="L179" s="15">
        <v>10353746</v>
      </c>
      <c r="M179" s="15">
        <v>5585456</v>
      </c>
      <c r="N179" s="15" t="s">
        <v>8</v>
      </c>
      <c r="O179" s="15">
        <v>4768290</v>
      </c>
      <c r="P179" s="15">
        <v>13197558</v>
      </c>
      <c r="Q179" s="15">
        <v>9444292</v>
      </c>
      <c r="R179" s="15">
        <v>79964</v>
      </c>
      <c r="S179" s="15" t="s">
        <v>8</v>
      </c>
      <c r="T179" s="15">
        <v>1450000</v>
      </c>
      <c r="U179" s="18">
        <v>2150000</v>
      </c>
    </row>
    <row r="180" spans="1:21" s="12" customFormat="1" ht="13.5">
      <c r="A180" s="13" t="s">
        <v>469</v>
      </c>
      <c r="B180" s="14" t="s">
        <v>22</v>
      </c>
      <c r="C180" s="95">
        <v>142077</v>
      </c>
      <c r="D180" s="14" t="s">
        <v>144</v>
      </c>
      <c r="E180" s="14" t="s">
        <v>153</v>
      </c>
      <c r="F180" s="15">
        <v>54371661</v>
      </c>
      <c r="G180" s="15">
        <v>52249354</v>
      </c>
      <c r="H180" s="15">
        <v>5487445</v>
      </c>
      <c r="I180" s="15">
        <v>4312985</v>
      </c>
      <c r="J180" s="15" t="s">
        <v>8</v>
      </c>
      <c r="K180" s="15">
        <v>1174460</v>
      </c>
      <c r="L180" s="15">
        <v>5550754</v>
      </c>
      <c r="M180" s="15">
        <v>4311975</v>
      </c>
      <c r="N180" s="15" t="s">
        <v>8</v>
      </c>
      <c r="O180" s="15">
        <v>1238779</v>
      </c>
      <c r="P180" s="15">
        <v>28445455</v>
      </c>
      <c r="Q180" s="15">
        <v>9425078</v>
      </c>
      <c r="R180" s="15" t="s">
        <v>8</v>
      </c>
      <c r="S180" s="15" t="s">
        <v>8</v>
      </c>
      <c r="T180" s="15">
        <v>1370000</v>
      </c>
      <c r="U180" s="18">
        <v>1984469</v>
      </c>
    </row>
    <row r="181" spans="1:21" s="12" customFormat="1" ht="13.5">
      <c r="A181" s="13" t="s">
        <v>469</v>
      </c>
      <c r="B181" s="14" t="s">
        <v>11</v>
      </c>
      <c r="C181" s="95">
        <v>142115</v>
      </c>
      <c r="D181" s="14" t="s">
        <v>144</v>
      </c>
      <c r="E181" s="14" t="s">
        <v>154</v>
      </c>
      <c r="F181" s="15">
        <v>32967505</v>
      </c>
      <c r="G181" s="15">
        <v>32985420</v>
      </c>
      <c r="H181" s="15">
        <v>4415624</v>
      </c>
      <c r="I181" s="15">
        <v>3140611</v>
      </c>
      <c r="J181" s="15" t="s">
        <v>8</v>
      </c>
      <c r="K181" s="15">
        <v>1275013</v>
      </c>
      <c r="L181" s="15">
        <v>4358147</v>
      </c>
      <c r="M181" s="15">
        <v>3025418</v>
      </c>
      <c r="N181" s="15" t="s">
        <v>8</v>
      </c>
      <c r="O181" s="15">
        <v>1332729</v>
      </c>
      <c r="P181" s="15">
        <v>4141483</v>
      </c>
      <c r="Q181" s="15">
        <v>6763532</v>
      </c>
      <c r="R181" s="15">
        <v>10416</v>
      </c>
      <c r="S181" s="15" t="s">
        <v>8</v>
      </c>
      <c r="T181" s="15" t="s">
        <v>8</v>
      </c>
      <c r="U181" s="18">
        <v>2102905</v>
      </c>
    </row>
    <row r="182" spans="1:21" s="12" customFormat="1" ht="13.5">
      <c r="A182" s="13" t="s">
        <v>469</v>
      </c>
      <c r="B182" s="14" t="s">
        <v>22</v>
      </c>
      <c r="C182" s="95">
        <v>142123</v>
      </c>
      <c r="D182" s="14" t="s">
        <v>144</v>
      </c>
      <c r="E182" s="14" t="s">
        <v>155</v>
      </c>
      <c r="F182" s="15">
        <v>48233878</v>
      </c>
      <c r="G182" s="15">
        <v>48520868</v>
      </c>
      <c r="H182" s="15">
        <v>7715426</v>
      </c>
      <c r="I182" s="15">
        <v>6119847</v>
      </c>
      <c r="J182" s="15" t="s">
        <v>8</v>
      </c>
      <c r="K182" s="15">
        <v>1595579</v>
      </c>
      <c r="L182" s="15">
        <v>7893652</v>
      </c>
      <c r="M182" s="15">
        <v>6387755</v>
      </c>
      <c r="N182" s="15" t="s">
        <v>8</v>
      </c>
      <c r="O182" s="15">
        <v>1505897</v>
      </c>
      <c r="P182" s="15">
        <v>10893940</v>
      </c>
      <c r="Q182" s="15">
        <v>9711812</v>
      </c>
      <c r="R182" s="15" t="s">
        <v>8</v>
      </c>
      <c r="S182" s="15" t="s">
        <v>8</v>
      </c>
      <c r="T182" s="15">
        <v>2724744</v>
      </c>
      <c r="U182" s="18">
        <v>1174788</v>
      </c>
    </row>
    <row r="183" spans="1:21" s="12" customFormat="1" ht="13.5">
      <c r="A183" s="13" t="s">
        <v>469</v>
      </c>
      <c r="B183" s="14" t="s">
        <v>22</v>
      </c>
      <c r="C183" s="95">
        <v>142131</v>
      </c>
      <c r="D183" s="14" t="s">
        <v>144</v>
      </c>
      <c r="E183" s="14" t="s">
        <v>156</v>
      </c>
      <c r="F183" s="15">
        <v>52645146</v>
      </c>
      <c r="G183" s="15">
        <v>51992860</v>
      </c>
      <c r="H183" s="15">
        <v>7355882</v>
      </c>
      <c r="I183" s="15">
        <v>5882541</v>
      </c>
      <c r="J183" s="15" t="s">
        <v>8</v>
      </c>
      <c r="K183" s="15">
        <v>1473341</v>
      </c>
      <c r="L183" s="15">
        <v>7367139</v>
      </c>
      <c r="M183" s="15">
        <v>5891396</v>
      </c>
      <c r="N183" s="15" t="s">
        <v>8</v>
      </c>
      <c r="O183" s="15">
        <v>1475743</v>
      </c>
      <c r="P183" s="15">
        <v>19665569</v>
      </c>
      <c r="Q183" s="15">
        <v>9531724</v>
      </c>
      <c r="R183" s="15" t="s">
        <v>8</v>
      </c>
      <c r="S183" s="15" t="s">
        <v>8</v>
      </c>
      <c r="T183" s="15">
        <v>1332943</v>
      </c>
      <c r="U183" s="18">
        <v>1835469</v>
      </c>
    </row>
    <row r="184" spans="1:21" s="12" customFormat="1" ht="13.5">
      <c r="A184" s="13" t="s">
        <v>469</v>
      </c>
      <c r="B184" s="14" t="s">
        <v>11</v>
      </c>
      <c r="C184" s="95">
        <v>142140</v>
      </c>
      <c r="D184" s="14" t="s">
        <v>144</v>
      </c>
      <c r="E184" s="14" t="s">
        <v>157</v>
      </c>
      <c r="F184" s="15">
        <v>25881187</v>
      </c>
      <c r="G184" s="15">
        <v>26620342</v>
      </c>
      <c r="H184" s="15">
        <v>1908804</v>
      </c>
      <c r="I184" s="15">
        <v>1274965</v>
      </c>
      <c r="J184" s="15" t="s">
        <v>8</v>
      </c>
      <c r="K184" s="15">
        <v>633839</v>
      </c>
      <c r="L184" s="15">
        <v>1741030</v>
      </c>
      <c r="M184" s="15">
        <v>1230798</v>
      </c>
      <c r="N184" s="15" t="s">
        <v>8</v>
      </c>
      <c r="O184" s="15">
        <v>510232</v>
      </c>
      <c r="P184" s="15">
        <v>9035066</v>
      </c>
      <c r="Q184" s="15">
        <v>4137351</v>
      </c>
      <c r="R184" s="15" t="s">
        <v>8</v>
      </c>
      <c r="S184" s="15" t="s">
        <v>8</v>
      </c>
      <c r="T184" s="15" t="s">
        <v>8</v>
      </c>
      <c r="U184" s="18">
        <v>1146477</v>
      </c>
    </row>
    <row r="185" spans="1:21" s="12" customFormat="1" ht="13.5">
      <c r="A185" s="13" t="s">
        <v>469</v>
      </c>
      <c r="B185" s="14" t="s">
        <v>11</v>
      </c>
      <c r="C185" s="95">
        <v>142158</v>
      </c>
      <c r="D185" s="14" t="s">
        <v>144</v>
      </c>
      <c r="E185" s="14" t="s">
        <v>158</v>
      </c>
      <c r="F185" s="15">
        <v>26694739</v>
      </c>
      <c r="G185" s="15">
        <v>27077058</v>
      </c>
      <c r="H185" s="15">
        <v>5785655</v>
      </c>
      <c r="I185" s="15">
        <v>2618524</v>
      </c>
      <c r="J185" s="15" t="s">
        <v>8</v>
      </c>
      <c r="K185" s="15">
        <v>3167131</v>
      </c>
      <c r="L185" s="15">
        <v>5797087</v>
      </c>
      <c r="M185" s="15">
        <v>2637834</v>
      </c>
      <c r="N185" s="15" t="s">
        <v>8</v>
      </c>
      <c r="O185" s="15">
        <v>3159253</v>
      </c>
      <c r="P185" s="15">
        <v>8075498</v>
      </c>
      <c r="Q185" s="15">
        <v>3885659</v>
      </c>
      <c r="R185" s="15" t="s">
        <v>8</v>
      </c>
      <c r="S185" s="15" t="s">
        <v>8</v>
      </c>
      <c r="T185" s="15" t="s">
        <v>8</v>
      </c>
      <c r="U185" s="18">
        <v>392625</v>
      </c>
    </row>
    <row r="186" spans="1:21" s="12" customFormat="1" ht="13.5">
      <c r="A186" s="13" t="s">
        <v>469</v>
      </c>
      <c r="B186" s="14" t="s">
        <v>11</v>
      </c>
      <c r="C186" s="95">
        <v>142166</v>
      </c>
      <c r="D186" s="14" t="s">
        <v>144</v>
      </c>
      <c r="E186" s="14" t="s">
        <v>159</v>
      </c>
      <c r="F186" s="15">
        <v>27118363</v>
      </c>
      <c r="G186" s="15">
        <v>26716288</v>
      </c>
      <c r="H186" s="15">
        <v>2019391</v>
      </c>
      <c r="I186" s="15">
        <v>989265</v>
      </c>
      <c r="J186" s="15" t="s">
        <v>8</v>
      </c>
      <c r="K186" s="15">
        <v>1030126</v>
      </c>
      <c r="L186" s="15">
        <v>2511302</v>
      </c>
      <c r="M186" s="15">
        <v>1483992</v>
      </c>
      <c r="N186" s="15" t="s">
        <v>8</v>
      </c>
      <c r="O186" s="15">
        <v>1027310</v>
      </c>
      <c r="P186" s="15">
        <v>7316193</v>
      </c>
      <c r="Q186" s="15">
        <v>5044927</v>
      </c>
      <c r="R186" s="15">
        <v>15998</v>
      </c>
      <c r="S186" s="15" t="s">
        <v>8</v>
      </c>
      <c r="T186" s="15" t="s">
        <v>8</v>
      </c>
      <c r="U186" s="18">
        <v>696108</v>
      </c>
    </row>
    <row r="187" spans="1:21" s="12" customFormat="1" ht="13.5">
      <c r="A187" s="8" t="s">
        <v>469</v>
      </c>
      <c r="B187" s="9" t="s">
        <v>5</v>
      </c>
      <c r="C187" s="94">
        <v>151009</v>
      </c>
      <c r="D187" s="9" t="s">
        <v>160</v>
      </c>
      <c r="E187" s="9" t="s">
        <v>161</v>
      </c>
      <c r="F187" s="10">
        <v>572533352</v>
      </c>
      <c r="G187" s="10">
        <v>558579686</v>
      </c>
      <c r="H187" s="10">
        <v>5668736</v>
      </c>
      <c r="I187" s="10">
        <v>3611267</v>
      </c>
      <c r="J187" s="10">
        <v>18338</v>
      </c>
      <c r="K187" s="10">
        <v>2039131</v>
      </c>
      <c r="L187" s="10">
        <v>10395549</v>
      </c>
      <c r="M187" s="10">
        <v>5609701</v>
      </c>
      <c r="N187" s="10">
        <v>1014401</v>
      </c>
      <c r="O187" s="10">
        <v>3771447</v>
      </c>
      <c r="P187" s="10">
        <v>55551718</v>
      </c>
      <c r="Q187" s="10">
        <v>43795457</v>
      </c>
      <c r="R187" s="10">
        <v>436231</v>
      </c>
      <c r="S187" s="10" t="s">
        <v>8</v>
      </c>
      <c r="T187" s="10">
        <v>3414504</v>
      </c>
      <c r="U187" s="11">
        <v>15350863</v>
      </c>
    </row>
    <row r="188" spans="1:21" s="12" customFormat="1" ht="13.5">
      <c r="A188" s="13" t="s">
        <v>469</v>
      </c>
      <c r="B188" s="14" t="s">
        <v>22</v>
      </c>
      <c r="C188" s="95">
        <v>152021</v>
      </c>
      <c r="D188" s="14" t="s">
        <v>160</v>
      </c>
      <c r="E188" s="14" t="s">
        <v>162</v>
      </c>
      <c r="F188" s="15">
        <v>150312507</v>
      </c>
      <c r="G188" s="15">
        <v>150871134</v>
      </c>
      <c r="H188" s="15">
        <v>18111591</v>
      </c>
      <c r="I188" s="15">
        <v>7132221</v>
      </c>
      <c r="J188" s="15">
        <v>829391</v>
      </c>
      <c r="K188" s="15">
        <v>10149979</v>
      </c>
      <c r="L188" s="15">
        <v>19868244</v>
      </c>
      <c r="M188" s="15">
        <v>8879087</v>
      </c>
      <c r="N188" s="15">
        <v>829364</v>
      </c>
      <c r="O188" s="15">
        <v>10159793</v>
      </c>
      <c r="P188" s="15">
        <v>15947549</v>
      </c>
      <c r="Q188" s="15">
        <v>14409618</v>
      </c>
      <c r="R188" s="15">
        <v>199843</v>
      </c>
      <c r="S188" s="15" t="s">
        <v>8</v>
      </c>
      <c r="T188" s="15" t="s">
        <v>8</v>
      </c>
      <c r="U188" s="18">
        <v>5345311</v>
      </c>
    </row>
    <row r="189" spans="1:21" s="12" customFormat="1" ht="13.5">
      <c r="A189" s="13" t="s">
        <v>469</v>
      </c>
      <c r="B189" s="14" t="s">
        <v>22</v>
      </c>
      <c r="C189" s="95">
        <v>152226</v>
      </c>
      <c r="D189" s="14" t="s">
        <v>160</v>
      </c>
      <c r="E189" s="14" t="s">
        <v>166</v>
      </c>
      <c r="F189" s="15">
        <v>120912392</v>
      </c>
      <c r="G189" s="15">
        <v>118557598</v>
      </c>
      <c r="H189" s="15">
        <v>20619378</v>
      </c>
      <c r="I189" s="15">
        <v>12790410</v>
      </c>
      <c r="J189" s="15">
        <v>134923</v>
      </c>
      <c r="K189" s="15">
        <v>7694045</v>
      </c>
      <c r="L189" s="15">
        <v>23000308</v>
      </c>
      <c r="M189" s="15">
        <v>14616434</v>
      </c>
      <c r="N189" s="15">
        <v>840447</v>
      </c>
      <c r="O189" s="15">
        <v>7543427</v>
      </c>
      <c r="P189" s="15">
        <v>28912024</v>
      </c>
      <c r="Q189" s="15">
        <v>11505067</v>
      </c>
      <c r="R189" s="15">
        <v>136849</v>
      </c>
      <c r="S189" s="15" t="s">
        <v>8</v>
      </c>
      <c r="T189" s="15">
        <v>276268</v>
      </c>
      <c r="U189" s="18">
        <v>3655454</v>
      </c>
    </row>
    <row r="190" spans="1:21" s="12" customFormat="1" ht="13.5">
      <c r="A190" s="8" t="s">
        <v>469</v>
      </c>
      <c r="B190" s="9" t="s">
        <v>9</v>
      </c>
      <c r="C190" s="94">
        <v>162019</v>
      </c>
      <c r="D190" s="9" t="s">
        <v>168</v>
      </c>
      <c r="E190" s="9" t="s">
        <v>169</v>
      </c>
      <c r="F190" s="10">
        <v>242177849</v>
      </c>
      <c r="G190" s="10">
        <v>245823389</v>
      </c>
      <c r="H190" s="10">
        <v>16099755</v>
      </c>
      <c r="I190" s="10">
        <v>6671002</v>
      </c>
      <c r="J190" s="10">
        <v>3561157</v>
      </c>
      <c r="K190" s="10">
        <v>5867596</v>
      </c>
      <c r="L190" s="10">
        <v>16062861</v>
      </c>
      <c r="M190" s="10">
        <v>6669267</v>
      </c>
      <c r="N190" s="10">
        <v>3359657</v>
      </c>
      <c r="O190" s="10">
        <v>6033937</v>
      </c>
      <c r="P190" s="10">
        <v>29573900</v>
      </c>
      <c r="Q190" s="10">
        <v>23917937</v>
      </c>
      <c r="R190" s="10">
        <v>165800</v>
      </c>
      <c r="S190" s="10" t="s">
        <v>8</v>
      </c>
      <c r="T190" s="10">
        <v>1146317</v>
      </c>
      <c r="U190" s="11">
        <v>8568114</v>
      </c>
    </row>
    <row r="191" spans="1:21" s="12" customFormat="1" ht="13.5">
      <c r="A191" s="13" t="s">
        <v>469</v>
      </c>
      <c r="B191" s="14" t="s">
        <v>11</v>
      </c>
      <c r="C191" s="95">
        <v>162027</v>
      </c>
      <c r="D191" s="14" t="s">
        <v>168</v>
      </c>
      <c r="E191" s="14" t="s">
        <v>170</v>
      </c>
      <c r="F191" s="15">
        <v>112770876</v>
      </c>
      <c r="G191" s="15">
        <v>111699097</v>
      </c>
      <c r="H191" s="15">
        <v>4929159</v>
      </c>
      <c r="I191" s="15">
        <v>1614266</v>
      </c>
      <c r="J191" s="15">
        <v>451245</v>
      </c>
      <c r="K191" s="15">
        <v>2863648</v>
      </c>
      <c r="L191" s="15">
        <v>6132910</v>
      </c>
      <c r="M191" s="15">
        <v>2279716</v>
      </c>
      <c r="N191" s="15">
        <v>685065</v>
      </c>
      <c r="O191" s="15">
        <v>3168129</v>
      </c>
      <c r="P191" s="15">
        <v>12066789</v>
      </c>
      <c r="Q191" s="15">
        <v>9882754</v>
      </c>
      <c r="R191" s="15">
        <v>35552</v>
      </c>
      <c r="S191" s="15" t="s">
        <v>8</v>
      </c>
      <c r="T191" s="15">
        <v>1367784</v>
      </c>
      <c r="U191" s="18">
        <v>1904590</v>
      </c>
    </row>
    <row r="192" spans="1:21" s="12" customFormat="1" ht="13.5">
      <c r="A192" s="8" t="s">
        <v>469</v>
      </c>
      <c r="B192" s="9" t="s">
        <v>9</v>
      </c>
      <c r="C192" s="94">
        <v>172014</v>
      </c>
      <c r="D192" s="9" t="s">
        <v>171</v>
      </c>
      <c r="E192" s="9" t="s">
        <v>172</v>
      </c>
      <c r="F192" s="10">
        <v>219927508</v>
      </c>
      <c r="G192" s="10">
        <v>225182500</v>
      </c>
      <c r="H192" s="10">
        <v>13935071</v>
      </c>
      <c r="I192" s="10">
        <v>3005331</v>
      </c>
      <c r="J192" s="10">
        <v>103520</v>
      </c>
      <c r="K192" s="10">
        <v>10826220</v>
      </c>
      <c r="L192" s="10">
        <v>14728812</v>
      </c>
      <c r="M192" s="10">
        <v>3004580</v>
      </c>
      <c r="N192" s="10">
        <v>603520</v>
      </c>
      <c r="O192" s="10">
        <v>11120712</v>
      </c>
      <c r="P192" s="10">
        <v>5354172</v>
      </c>
      <c r="Q192" s="10">
        <v>22446301</v>
      </c>
      <c r="R192" s="10">
        <v>338645</v>
      </c>
      <c r="S192" s="10" t="s">
        <v>8</v>
      </c>
      <c r="T192" s="10">
        <v>725229</v>
      </c>
      <c r="U192" s="11">
        <v>6682762</v>
      </c>
    </row>
    <row r="193" spans="1:21" s="12" customFormat="1" ht="13.5">
      <c r="A193" s="13" t="s">
        <v>469</v>
      </c>
      <c r="B193" s="14" t="s">
        <v>11</v>
      </c>
      <c r="C193" s="95">
        <v>172031</v>
      </c>
      <c r="D193" s="14" t="s">
        <v>171</v>
      </c>
      <c r="E193" s="14" t="s">
        <v>173</v>
      </c>
      <c r="F193" s="15">
        <v>65595072</v>
      </c>
      <c r="G193" s="15">
        <v>66589293</v>
      </c>
      <c r="H193" s="15">
        <v>4324545</v>
      </c>
      <c r="I193" s="15">
        <v>2230186</v>
      </c>
      <c r="J193" s="15">
        <v>211918</v>
      </c>
      <c r="K193" s="15">
        <v>1882441</v>
      </c>
      <c r="L193" s="15">
        <v>4249032</v>
      </c>
      <c r="M193" s="15">
        <v>2229012</v>
      </c>
      <c r="N193" s="15">
        <v>111848</v>
      </c>
      <c r="O193" s="15">
        <v>1908172</v>
      </c>
      <c r="P193" s="15">
        <v>19030443</v>
      </c>
      <c r="Q193" s="15">
        <v>6273051</v>
      </c>
      <c r="R193" s="15">
        <v>57793</v>
      </c>
      <c r="S193" s="15" t="s">
        <v>8</v>
      </c>
      <c r="T193" s="15">
        <v>620619</v>
      </c>
      <c r="U193" s="18">
        <v>2326228</v>
      </c>
    </row>
    <row r="194" spans="1:21" s="12" customFormat="1" ht="13.5">
      <c r="A194" s="13" t="s">
        <v>469</v>
      </c>
      <c r="B194" s="14" t="s">
        <v>11</v>
      </c>
      <c r="C194" s="95">
        <v>172103</v>
      </c>
      <c r="D194" s="14" t="s">
        <v>171</v>
      </c>
      <c r="E194" s="14" t="s">
        <v>174</v>
      </c>
      <c r="F194" s="15">
        <v>86620339</v>
      </c>
      <c r="G194" s="15">
        <v>87653590</v>
      </c>
      <c r="H194" s="15">
        <v>7643006</v>
      </c>
      <c r="I194" s="15">
        <v>2862903</v>
      </c>
      <c r="J194" s="15">
        <v>457930</v>
      </c>
      <c r="K194" s="15">
        <v>4322173</v>
      </c>
      <c r="L194" s="15">
        <v>8533353</v>
      </c>
      <c r="M194" s="15">
        <v>3795175</v>
      </c>
      <c r="N194" s="15">
        <v>457689</v>
      </c>
      <c r="O194" s="15">
        <v>4280489</v>
      </c>
      <c r="P194" s="15">
        <v>4729275</v>
      </c>
      <c r="Q194" s="15">
        <v>6569490</v>
      </c>
      <c r="R194" s="15">
        <v>23045</v>
      </c>
      <c r="S194" s="15" t="s">
        <v>8</v>
      </c>
      <c r="T194" s="15">
        <v>1055731</v>
      </c>
      <c r="U194" s="18">
        <v>1998290</v>
      </c>
    </row>
    <row r="195" spans="1:21" s="12" customFormat="1" ht="13.5">
      <c r="A195" s="8" t="s">
        <v>469</v>
      </c>
      <c r="B195" s="9" t="s">
        <v>22</v>
      </c>
      <c r="C195" s="94">
        <v>182010</v>
      </c>
      <c r="D195" s="9" t="s">
        <v>175</v>
      </c>
      <c r="E195" s="9" t="s">
        <v>176</v>
      </c>
      <c r="F195" s="10">
        <v>153883364</v>
      </c>
      <c r="G195" s="10">
        <v>152509237</v>
      </c>
      <c r="H195" s="10">
        <v>6426971</v>
      </c>
      <c r="I195" s="10">
        <v>2009131</v>
      </c>
      <c r="J195" s="10">
        <v>402399</v>
      </c>
      <c r="K195" s="10">
        <v>4015441</v>
      </c>
      <c r="L195" s="10">
        <v>7349865</v>
      </c>
      <c r="M195" s="10">
        <v>2596631</v>
      </c>
      <c r="N195" s="10">
        <v>401999</v>
      </c>
      <c r="O195" s="10">
        <v>4351235</v>
      </c>
      <c r="P195" s="10">
        <v>8630868</v>
      </c>
      <c r="Q195" s="10">
        <v>13730307</v>
      </c>
      <c r="R195" s="10">
        <v>293705</v>
      </c>
      <c r="S195" s="10" t="s">
        <v>8</v>
      </c>
      <c r="T195" s="10" t="s">
        <v>8</v>
      </c>
      <c r="U195" s="11">
        <v>3958000</v>
      </c>
    </row>
    <row r="196" spans="1:21" s="12" customFormat="1" ht="13.5">
      <c r="A196" s="8" t="s">
        <v>469</v>
      </c>
      <c r="B196" s="9" t="s">
        <v>22</v>
      </c>
      <c r="C196" s="94">
        <v>192015</v>
      </c>
      <c r="D196" s="9" t="s">
        <v>177</v>
      </c>
      <c r="E196" s="9" t="s">
        <v>178</v>
      </c>
      <c r="F196" s="10">
        <v>75554905</v>
      </c>
      <c r="G196" s="10">
        <v>75340827</v>
      </c>
      <c r="H196" s="10">
        <v>8389318</v>
      </c>
      <c r="I196" s="10">
        <v>3016389</v>
      </c>
      <c r="J196" s="10">
        <v>34424</v>
      </c>
      <c r="K196" s="10">
        <v>5338505</v>
      </c>
      <c r="L196" s="10">
        <v>8974245</v>
      </c>
      <c r="M196" s="10">
        <v>3465515</v>
      </c>
      <c r="N196" s="10">
        <v>34391</v>
      </c>
      <c r="O196" s="10">
        <v>5474339</v>
      </c>
      <c r="P196" s="10">
        <v>2004</v>
      </c>
      <c r="Q196" s="10">
        <v>10940314</v>
      </c>
      <c r="R196" s="10">
        <v>67181</v>
      </c>
      <c r="S196" s="10" t="s">
        <v>8</v>
      </c>
      <c r="T196" s="10">
        <v>1512569</v>
      </c>
      <c r="U196" s="11">
        <v>3613629</v>
      </c>
    </row>
    <row r="197" spans="1:21" s="12" customFormat="1" ht="13.5">
      <c r="A197" s="8" t="s">
        <v>469</v>
      </c>
      <c r="B197" s="9" t="s">
        <v>9</v>
      </c>
      <c r="C197" s="94">
        <v>202011</v>
      </c>
      <c r="D197" s="9" t="s">
        <v>179</v>
      </c>
      <c r="E197" s="9" t="s">
        <v>180</v>
      </c>
      <c r="F197" s="10">
        <v>152778145</v>
      </c>
      <c r="G197" s="10">
        <v>150597565</v>
      </c>
      <c r="H197" s="10">
        <v>34401066</v>
      </c>
      <c r="I197" s="10">
        <v>15951031</v>
      </c>
      <c r="J197" s="10">
        <v>4114493</v>
      </c>
      <c r="K197" s="10">
        <v>14335542</v>
      </c>
      <c r="L197" s="10">
        <v>35303283</v>
      </c>
      <c r="M197" s="10">
        <v>16240927</v>
      </c>
      <c r="N197" s="10">
        <v>4108471</v>
      </c>
      <c r="O197" s="10">
        <v>14953885</v>
      </c>
      <c r="P197" s="10">
        <v>20479619</v>
      </c>
      <c r="Q197" s="10">
        <v>18559828</v>
      </c>
      <c r="R197" s="10">
        <v>970541</v>
      </c>
      <c r="S197" s="10" t="s">
        <v>8</v>
      </c>
      <c r="T197" s="10" t="s">
        <v>8</v>
      </c>
      <c r="U197" s="11">
        <v>4739900</v>
      </c>
    </row>
    <row r="198" spans="1:21" s="12" customFormat="1" ht="13.5">
      <c r="A198" s="13" t="s">
        <v>469</v>
      </c>
      <c r="B198" s="14" t="s">
        <v>22</v>
      </c>
      <c r="C198" s="95">
        <v>202029</v>
      </c>
      <c r="D198" s="14" t="s">
        <v>179</v>
      </c>
      <c r="E198" s="14" t="s">
        <v>181</v>
      </c>
      <c r="F198" s="15">
        <v>78763597</v>
      </c>
      <c r="G198" s="15">
        <v>82569664</v>
      </c>
      <c r="H198" s="15">
        <v>36489515</v>
      </c>
      <c r="I198" s="15">
        <v>12682713</v>
      </c>
      <c r="J198" s="15">
        <v>7367347</v>
      </c>
      <c r="K198" s="15">
        <v>16439455</v>
      </c>
      <c r="L198" s="15">
        <v>34316880</v>
      </c>
      <c r="M198" s="15">
        <v>11361129</v>
      </c>
      <c r="N198" s="15">
        <v>7866471</v>
      </c>
      <c r="O198" s="15">
        <v>15089280</v>
      </c>
      <c r="P198" s="15">
        <v>6950643</v>
      </c>
      <c r="Q198" s="15">
        <v>11968771</v>
      </c>
      <c r="R198" s="15">
        <v>294037</v>
      </c>
      <c r="S198" s="15" t="s">
        <v>8</v>
      </c>
      <c r="T198" s="15">
        <v>542806</v>
      </c>
      <c r="U198" s="18">
        <v>2542853</v>
      </c>
    </row>
    <row r="199" spans="1:21" s="12" customFormat="1" ht="13.5">
      <c r="A199" s="13" t="s">
        <v>469</v>
      </c>
      <c r="B199" s="14" t="s">
        <v>11</v>
      </c>
      <c r="C199" s="95">
        <v>202037</v>
      </c>
      <c r="D199" s="14" t="s">
        <v>179</v>
      </c>
      <c r="E199" s="14" t="s">
        <v>182</v>
      </c>
      <c r="F199" s="15">
        <v>68370442</v>
      </c>
      <c r="G199" s="15">
        <v>69435793</v>
      </c>
      <c r="H199" s="15">
        <v>20072546</v>
      </c>
      <c r="I199" s="15">
        <v>4109204</v>
      </c>
      <c r="J199" s="15">
        <v>5059314</v>
      </c>
      <c r="K199" s="15">
        <v>10904028</v>
      </c>
      <c r="L199" s="15">
        <v>20225463</v>
      </c>
      <c r="M199" s="15">
        <v>4109204</v>
      </c>
      <c r="N199" s="15">
        <v>5199314</v>
      </c>
      <c r="O199" s="15">
        <v>10916945</v>
      </c>
      <c r="P199" s="15">
        <v>1743311</v>
      </c>
      <c r="Q199" s="15">
        <v>9781846</v>
      </c>
      <c r="R199" s="15">
        <v>113196</v>
      </c>
      <c r="S199" s="15" t="s">
        <v>8</v>
      </c>
      <c r="T199" s="15">
        <v>626282</v>
      </c>
      <c r="U199" s="18">
        <v>3558110</v>
      </c>
    </row>
    <row r="200" spans="1:21" s="12" customFormat="1" ht="13.5">
      <c r="A200" s="13" t="s">
        <v>469</v>
      </c>
      <c r="B200" s="14" t="s">
        <v>11</v>
      </c>
      <c r="C200" s="95">
        <v>202053</v>
      </c>
      <c r="D200" s="14" t="s">
        <v>179</v>
      </c>
      <c r="E200" s="14" t="s">
        <v>183</v>
      </c>
      <c r="F200" s="15">
        <v>43080796</v>
      </c>
      <c r="G200" s="15">
        <v>44197491</v>
      </c>
      <c r="H200" s="15">
        <v>12503309</v>
      </c>
      <c r="I200" s="15">
        <v>2169497</v>
      </c>
      <c r="J200" s="15">
        <v>1463984</v>
      </c>
      <c r="K200" s="15">
        <v>8869828</v>
      </c>
      <c r="L200" s="15">
        <v>12576535</v>
      </c>
      <c r="M200" s="15">
        <v>2268794</v>
      </c>
      <c r="N200" s="15">
        <v>1461532</v>
      </c>
      <c r="O200" s="15">
        <v>8846209</v>
      </c>
      <c r="P200" s="15">
        <v>2785962</v>
      </c>
      <c r="Q200" s="15">
        <v>7685521</v>
      </c>
      <c r="R200" s="15">
        <v>449292</v>
      </c>
      <c r="S200" s="15" t="s">
        <v>8</v>
      </c>
      <c r="T200" s="15">
        <v>1315500</v>
      </c>
      <c r="U200" s="18">
        <v>1933100</v>
      </c>
    </row>
    <row r="201" spans="1:21" s="12" customFormat="1" ht="13.5">
      <c r="A201" s="8" t="s">
        <v>469</v>
      </c>
      <c r="B201" s="9" t="s">
        <v>9</v>
      </c>
      <c r="C201" s="94">
        <v>212016</v>
      </c>
      <c r="D201" s="9" t="s">
        <v>185</v>
      </c>
      <c r="E201" s="9" t="s">
        <v>186</v>
      </c>
      <c r="F201" s="10">
        <v>132913185</v>
      </c>
      <c r="G201" s="10">
        <v>133491829</v>
      </c>
      <c r="H201" s="10">
        <v>33658831</v>
      </c>
      <c r="I201" s="10">
        <v>12377481</v>
      </c>
      <c r="J201" s="10" t="s">
        <v>8</v>
      </c>
      <c r="K201" s="10">
        <v>21281350</v>
      </c>
      <c r="L201" s="10">
        <v>36691633</v>
      </c>
      <c r="M201" s="10">
        <v>14672524</v>
      </c>
      <c r="N201" s="10" t="s">
        <v>8</v>
      </c>
      <c r="O201" s="10">
        <v>22019109</v>
      </c>
      <c r="P201" s="10">
        <v>6952123</v>
      </c>
      <c r="Q201" s="10">
        <v>18590360</v>
      </c>
      <c r="R201" s="10">
        <v>210050</v>
      </c>
      <c r="S201" s="10" t="s">
        <v>8</v>
      </c>
      <c r="T201" s="10">
        <v>2148152</v>
      </c>
      <c r="U201" s="11">
        <v>1890713</v>
      </c>
    </row>
    <row r="202" spans="1:21" s="12" customFormat="1" ht="13.5">
      <c r="A202" s="13" t="s">
        <v>469</v>
      </c>
      <c r="B202" s="14" t="s">
        <v>11</v>
      </c>
      <c r="C202" s="95">
        <v>212024</v>
      </c>
      <c r="D202" s="14" t="s">
        <v>185</v>
      </c>
      <c r="E202" s="14" t="s">
        <v>187</v>
      </c>
      <c r="F202" s="15">
        <v>65501820</v>
      </c>
      <c r="G202" s="15">
        <v>63285252</v>
      </c>
      <c r="H202" s="15">
        <v>11665455</v>
      </c>
      <c r="I202" s="15">
        <v>4424000</v>
      </c>
      <c r="J202" s="15">
        <v>615900</v>
      </c>
      <c r="K202" s="15">
        <v>6625555</v>
      </c>
      <c r="L202" s="15">
        <v>11028739</v>
      </c>
      <c r="M202" s="15">
        <v>4515300</v>
      </c>
      <c r="N202" s="15">
        <v>614900</v>
      </c>
      <c r="O202" s="15">
        <v>5898539</v>
      </c>
      <c r="P202" s="15">
        <v>12742737</v>
      </c>
      <c r="Q202" s="15">
        <v>6962182</v>
      </c>
      <c r="R202" s="15">
        <v>17980</v>
      </c>
      <c r="S202" s="15" t="s">
        <v>8</v>
      </c>
      <c r="T202" s="15">
        <v>377660</v>
      </c>
      <c r="U202" s="18">
        <v>1743881</v>
      </c>
    </row>
    <row r="203" spans="1:21" s="12" customFormat="1" ht="13.5">
      <c r="A203" s="13" t="s">
        <v>469</v>
      </c>
      <c r="B203" s="14" t="s">
        <v>11</v>
      </c>
      <c r="C203" s="95">
        <v>212041</v>
      </c>
      <c r="D203" s="14" t="s">
        <v>185</v>
      </c>
      <c r="E203" s="14" t="s">
        <v>188</v>
      </c>
      <c r="F203" s="15">
        <v>34520447</v>
      </c>
      <c r="G203" s="15">
        <v>36475802</v>
      </c>
      <c r="H203" s="15">
        <v>20708988</v>
      </c>
      <c r="I203" s="15">
        <v>4962739</v>
      </c>
      <c r="J203" s="15">
        <v>5432308</v>
      </c>
      <c r="K203" s="15">
        <v>10313941</v>
      </c>
      <c r="L203" s="15">
        <v>20368499</v>
      </c>
      <c r="M203" s="15">
        <v>4452374</v>
      </c>
      <c r="N203" s="15">
        <v>5467101</v>
      </c>
      <c r="O203" s="15">
        <v>10449024</v>
      </c>
      <c r="P203" s="15">
        <v>7326663</v>
      </c>
      <c r="Q203" s="15">
        <v>4582222</v>
      </c>
      <c r="R203" s="15">
        <v>16406</v>
      </c>
      <c r="S203" s="15" t="s">
        <v>8</v>
      </c>
      <c r="T203" s="15">
        <v>541078</v>
      </c>
      <c r="U203" s="18">
        <v>827453</v>
      </c>
    </row>
    <row r="204" spans="1:21" s="12" customFormat="1" ht="13.5">
      <c r="A204" s="13" t="s">
        <v>469</v>
      </c>
      <c r="B204" s="14" t="s">
        <v>11</v>
      </c>
      <c r="C204" s="95">
        <v>212130</v>
      </c>
      <c r="D204" s="14" t="s">
        <v>185</v>
      </c>
      <c r="E204" s="14" t="s">
        <v>189</v>
      </c>
      <c r="F204" s="15">
        <v>34020246</v>
      </c>
      <c r="G204" s="15">
        <v>36048684</v>
      </c>
      <c r="H204" s="15">
        <v>25998264</v>
      </c>
      <c r="I204" s="15">
        <v>13197707</v>
      </c>
      <c r="J204" s="15">
        <v>5065804</v>
      </c>
      <c r="K204" s="15">
        <v>7734753</v>
      </c>
      <c r="L204" s="15">
        <v>24738946</v>
      </c>
      <c r="M204" s="15">
        <v>13113438</v>
      </c>
      <c r="N204" s="15">
        <v>4723889</v>
      </c>
      <c r="O204" s="15">
        <v>6901619</v>
      </c>
      <c r="P204" s="15">
        <v>8311822</v>
      </c>
      <c r="Q204" s="15">
        <v>5033093</v>
      </c>
      <c r="R204" s="15">
        <v>39968</v>
      </c>
      <c r="S204" s="15" t="s">
        <v>8</v>
      </c>
      <c r="T204" s="15" t="s">
        <v>8</v>
      </c>
      <c r="U204" s="18">
        <v>985995</v>
      </c>
    </row>
    <row r="205" spans="1:21" s="12" customFormat="1" ht="13.5">
      <c r="A205" s="8" t="s">
        <v>469</v>
      </c>
      <c r="B205" s="9" t="s">
        <v>5</v>
      </c>
      <c r="C205" s="94">
        <v>221007</v>
      </c>
      <c r="D205" s="9" t="s">
        <v>190</v>
      </c>
      <c r="E205" s="9" t="s">
        <v>191</v>
      </c>
      <c r="F205" s="10">
        <v>420313822</v>
      </c>
      <c r="G205" s="10">
        <v>418517384</v>
      </c>
      <c r="H205" s="10">
        <v>29386717</v>
      </c>
      <c r="I205" s="10">
        <v>8591669</v>
      </c>
      <c r="J205" s="10">
        <v>2669178</v>
      </c>
      <c r="K205" s="10">
        <v>18125870</v>
      </c>
      <c r="L205" s="10">
        <v>29977149</v>
      </c>
      <c r="M205" s="10">
        <v>8590381</v>
      </c>
      <c r="N205" s="10">
        <v>2668294</v>
      </c>
      <c r="O205" s="10">
        <v>18718474</v>
      </c>
      <c r="P205" s="10">
        <v>31351955</v>
      </c>
      <c r="Q205" s="10">
        <v>34629501</v>
      </c>
      <c r="R205" s="10">
        <v>97345</v>
      </c>
      <c r="S205" s="10" t="s">
        <v>8</v>
      </c>
      <c r="T205" s="10">
        <v>4301788</v>
      </c>
      <c r="U205" s="11">
        <v>8136862</v>
      </c>
    </row>
    <row r="206" spans="1:21" s="12" customFormat="1" ht="13.5">
      <c r="A206" s="13" t="s">
        <v>469</v>
      </c>
      <c r="B206" s="14" t="s">
        <v>5</v>
      </c>
      <c r="C206" s="95">
        <v>221309</v>
      </c>
      <c r="D206" s="14" t="s">
        <v>190</v>
      </c>
      <c r="E206" s="14" t="s">
        <v>192</v>
      </c>
      <c r="F206" s="15">
        <v>257675505</v>
      </c>
      <c r="G206" s="15">
        <v>264156771</v>
      </c>
      <c r="H206" s="15">
        <v>37429082</v>
      </c>
      <c r="I206" s="15">
        <v>15168731</v>
      </c>
      <c r="J206" s="15">
        <v>871848</v>
      </c>
      <c r="K206" s="15">
        <v>21388503</v>
      </c>
      <c r="L206" s="15">
        <v>40578599</v>
      </c>
      <c r="M206" s="15">
        <v>15140793</v>
      </c>
      <c r="N206" s="15">
        <v>794270</v>
      </c>
      <c r="O206" s="15">
        <v>24643536</v>
      </c>
      <c r="P206" s="15">
        <v>63348551</v>
      </c>
      <c r="Q206" s="15">
        <v>32815805</v>
      </c>
      <c r="R206" s="15">
        <v>159101</v>
      </c>
      <c r="S206" s="15" t="s">
        <v>8</v>
      </c>
      <c r="T206" s="15">
        <v>2589176</v>
      </c>
      <c r="U206" s="18">
        <v>6673341</v>
      </c>
    </row>
    <row r="207" spans="1:21" s="12" customFormat="1" ht="13.5">
      <c r="A207" s="13" t="s">
        <v>469</v>
      </c>
      <c r="B207" s="14" t="s">
        <v>22</v>
      </c>
      <c r="C207" s="95">
        <v>222038</v>
      </c>
      <c r="D207" s="14" t="s">
        <v>190</v>
      </c>
      <c r="E207" s="14" t="s">
        <v>193</v>
      </c>
      <c r="F207" s="15">
        <v>71821445</v>
      </c>
      <c r="G207" s="15">
        <v>72519327</v>
      </c>
      <c r="H207" s="15">
        <v>17997845</v>
      </c>
      <c r="I207" s="15">
        <v>5709822</v>
      </c>
      <c r="J207" s="15">
        <v>70621</v>
      </c>
      <c r="K207" s="15">
        <v>12217402</v>
      </c>
      <c r="L207" s="15">
        <v>16943940</v>
      </c>
      <c r="M207" s="15">
        <v>4110190</v>
      </c>
      <c r="N207" s="15">
        <v>70321</v>
      </c>
      <c r="O207" s="15">
        <v>12763429</v>
      </c>
      <c r="P207" s="15">
        <v>9608076</v>
      </c>
      <c r="Q207" s="15">
        <v>10478204</v>
      </c>
      <c r="R207" s="15">
        <v>36511</v>
      </c>
      <c r="S207" s="15" t="s">
        <v>8</v>
      </c>
      <c r="T207" s="15">
        <v>2050000</v>
      </c>
      <c r="U207" s="18">
        <v>2450000</v>
      </c>
    </row>
    <row r="208" spans="1:21" s="12" customFormat="1" ht="13.5">
      <c r="A208" s="13" t="s">
        <v>469</v>
      </c>
      <c r="B208" s="14" t="s">
        <v>11</v>
      </c>
      <c r="C208" s="95">
        <v>222062</v>
      </c>
      <c r="D208" s="14" t="s">
        <v>190</v>
      </c>
      <c r="E208" s="14" t="s">
        <v>194</v>
      </c>
      <c r="F208" s="15">
        <v>38594343</v>
      </c>
      <c r="G208" s="15">
        <v>39082002</v>
      </c>
      <c r="H208" s="15">
        <v>2688746</v>
      </c>
      <c r="I208" s="15">
        <v>1390234</v>
      </c>
      <c r="J208" s="15" t="s">
        <v>8</v>
      </c>
      <c r="K208" s="15">
        <v>1298512</v>
      </c>
      <c r="L208" s="15">
        <v>2616764</v>
      </c>
      <c r="M208" s="15">
        <v>1369125</v>
      </c>
      <c r="N208" s="15" t="s">
        <v>8</v>
      </c>
      <c r="O208" s="15">
        <v>1247639</v>
      </c>
      <c r="P208" s="15">
        <v>8057629</v>
      </c>
      <c r="Q208" s="15">
        <v>3914309</v>
      </c>
      <c r="R208" s="15">
        <v>6995</v>
      </c>
      <c r="S208" s="15" t="s">
        <v>8</v>
      </c>
      <c r="T208" s="15" t="s">
        <v>8</v>
      </c>
      <c r="U208" s="18">
        <v>829685</v>
      </c>
    </row>
    <row r="209" spans="1:21" s="12" customFormat="1" ht="13.5">
      <c r="A209" s="13" t="s">
        <v>469</v>
      </c>
      <c r="B209" s="14" t="s">
        <v>11</v>
      </c>
      <c r="C209" s="95">
        <v>222071</v>
      </c>
      <c r="D209" s="14" t="s">
        <v>190</v>
      </c>
      <c r="E209" s="14" t="s">
        <v>195</v>
      </c>
      <c r="F209" s="15">
        <v>31715140</v>
      </c>
      <c r="G209" s="15">
        <v>31065613</v>
      </c>
      <c r="H209" s="15">
        <v>7153616</v>
      </c>
      <c r="I209" s="15">
        <v>3915832</v>
      </c>
      <c r="J209" s="15">
        <v>308478</v>
      </c>
      <c r="K209" s="15">
        <v>2929306</v>
      </c>
      <c r="L209" s="15">
        <v>5456415</v>
      </c>
      <c r="M209" s="15">
        <v>2975687</v>
      </c>
      <c r="N209" s="15">
        <v>258349</v>
      </c>
      <c r="O209" s="15">
        <v>2222379</v>
      </c>
      <c r="P209" s="15">
        <v>5122118</v>
      </c>
      <c r="Q209" s="15">
        <v>6429500</v>
      </c>
      <c r="R209" s="15">
        <v>53701</v>
      </c>
      <c r="S209" s="15" t="s">
        <v>8</v>
      </c>
      <c r="T209" s="15">
        <v>925181</v>
      </c>
      <c r="U209" s="18">
        <v>1066061</v>
      </c>
    </row>
    <row r="210" spans="1:21" s="12" customFormat="1" ht="13.5">
      <c r="A210" s="13" t="s">
        <v>469</v>
      </c>
      <c r="B210" s="14" t="s">
        <v>22</v>
      </c>
      <c r="C210" s="95">
        <v>222101</v>
      </c>
      <c r="D210" s="14" t="s">
        <v>190</v>
      </c>
      <c r="E210" s="14" t="s">
        <v>197</v>
      </c>
      <c r="F210" s="15">
        <v>76500227</v>
      </c>
      <c r="G210" s="15">
        <v>76566379</v>
      </c>
      <c r="H210" s="15">
        <v>9928276</v>
      </c>
      <c r="I210" s="15">
        <v>4020484</v>
      </c>
      <c r="J210" s="15" t="s">
        <v>8</v>
      </c>
      <c r="K210" s="15">
        <v>5907792</v>
      </c>
      <c r="L210" s="15">
        <v>9038728</v>
      </c>
      <c r="M210" s="15">
        <v>4318787</v>
      </c>
      <c r="N210" s="15" t="s">
        <v>8</v>
      </c>
      <c r="O210" s="15">
        <v>4719941</v>
      </c>
      <c r="P210" s="15">
        <v>47611662</v>
      </c>
      <c r="Q210" s="15">
        <v>11286040</v>
      </c>
      <c r="R210" s="15">
        <v>45986</v>
      </c>
      <c r="S210" s="15" t="s">
        <v>8</v>
      </c>
      <c r="T210" s="15">
        <v>2006021</v>
      </c>
      <c r="U210" s="18">
        <v>2450304</v>
      </c>
    </row>
    <row r="211" spans="1:21" s="12" customFormat="1" ht="13.5">
      <c r="A211" s="13" t="s">
        <v>469</v>
      </c>
      <c r="B211" s="14" t="s">
        <v>11</v>
      </c>
      <c r="C211" s="95">
        <v>222119</v>
      </c>
      <c r="D211" s="14" t="s">
        <v>190</v>
      </c>
      <c r="E211" s="14" t="s">
        <v>198</v>
      </c>
      <c r="F211" s="15">
        <v>52420274</v>
      </c>
      <c r="G211" s="15">
        <v>54774168</v>
      </c>
      <c r="H211" s="15">
        <v>16868070</v>
      </c>
      <c r="I211" s="15">
        <v>7619365</v>
      </c>
      <c r="J211" s="15" t="s">
        <v>8</v>
      </c>
      <c r="K211" s="15">
        <v>9248705</v>
      </c>
      <c r="L211" s="15">
        <v>14324027</v>
      </c>
      <c r="M211" s="15">
        <v>8440302</v>
      </c>
      <c r="N211" s="15">
        <v>18408</v>
      </c>
      <c r="O211" s="15">
        <v>5865317</v>
      </c>
      <c r="P211" s="15">
        <v>9330476</v>
      </c>
      <c r="Q211" s="15">
        <v>9519734</v>
      </c>
      <c r="R211" s="15">
        <v>152100</v>
      </c>
      <c r="S211" s="15" t="s">
        <v>8</v>
      </c>
      <c r="T211" s="15">
        <v>1463003</v>
      </c>
      <c r="U211" s="18">
        <v>3075042</v>
      </c>
    </row>
    <row r="212" spans="1:21" s="12" customFormat="1" ht="13.5">
      <c r="A212" s="13" t="s">
        <v>469</v>
      </c>
      <c r="B212" s="14" t="s">
        <v>11</v>
      </c>
      <c r="C212" s="95">
        <v>222127</v>
      </c>
      <c r="D212" s="14" t="s">
        <v>190</v>
      </c>
      <c r="E212" s="14" t="s">
        <v>199</v>
      </c>
      <c r="F212" s="15">
        <v>47006483</v>
      </c>
      <c r="G212" s="15">
        <v>48350402</v>
      </c>
      <c r="H212" s="15">
        <v>17512869</v>
      </c>
      <c r="I212" s="15">
        <v>5512944</v>
      </c>
      <c r="J212" s="15">
        <v>1377956</v>
      </c>
      <c r="K212" s="15">
        <v>10621969</v>
      </c>
      <c r="L212" s="15">
        <v>14570594</v>
      </c>
      <c r="M212" s="15">
        <v>5492781</v>
      </c>
      <c r="N212" s="15">
        <v>1316920</v>
      </c>
      <c r="O212" s="15">
        <v>7760893</v>
      </c>
      <c r="P212" s="15">
        <v>3612430</v>
      </c>
      <c r="Q212" s="15">
        <v>6689161</v>
      </c>
      <c r="R212" s="15">
        <v>19807</v>
      </c>
      <c r="S212" s="15" t="s">
        <v>8</v>
      </c>
      <c r="T212" s="15">
        <v>1300898</v>
      </c>
      <c r="U212" s="18">
        <v>1335113</v>
      </c>
    </row>
    <row r="213" spans="1:21" s="12" customFormat="1" ht="13.5">
      <c r="A213" s="13" t="s">
        <v>469</v>
      </c>
      <c r="B213" s="14" t="s">
        <v>11</v>
      </c>
      <c r="C213" s="95">
        <v>222135</v>
      </c>
      <c r="D213" s="14" t="s">
        <v>190</v>
      </c>
      <c r="E213" s="14" t="s">
        <v>200</v>
      </c>
      <c r="F213" s="15">
        <v>46051015</v>
      </c>
      <c r="G213" s="15">
        <v>46579110</v>
      </c>
      <c r="H213" s="15">
        <v>7093050</v>
      </c>
      <c r="I213" s="15">
        <v>4459799</v>
      </c>
      <c r="J213" s="15" t="s">
        <v>8</v>
      </c>
      <c r="K213" s="15">
        <v>2633251</v>
      </c>
      <c r="L213" s="15">
        <v>7789744</v>
      </c>
      <c r="M213" s="15">
        <v>4563971</v>
      </c>
      <c r="N213" s="15" t="s">
        <v>8</v>
      </c>
      <c r="O213" s="15">
        <v>3225773</v>
      </c>
      <c r="P213" s="15">
        <v>10767213</v>
      </c>
      <c r="Q213" s="15">
        <v>5803499</v>
      </c>
      <c r="R213" s="15">
        <v>64926</v>
      </c>
      <c r="S213" s="15" t="s">
        <v>8</v>
      </c>
      <c r="T213" s="15">
        <v>1021314</v>
      </c>
      <c r="U213" s="18">
        <v>1300962</v>
      </c>
    </row>
    <row r="214" spans="1:21" s="12" customFormat="1" ht="13.5">
      <c r="A214" s="13" t="s">
        <v>469</v>
      </c>
      <c r="B214" s="14" t="s">
        <v>11</v>
      </c>
      <c r="C214" s="95">
        <v>222143</v>
      </c>
      <c r="D214" s="14" t="s">
        <v>190</v>
      </c>
      <c r="E214" s="14" t="s">
        <v>201</v>
      </c>
      <c r="F214" s="15">
        <v>42505154</v>
      </c>
      <c r="G214" s="15">
        <v>44425009</v>
      </c>
      <c r="H214" s="15">
        <v>16367669</v>
      </c>
      <c r="I214" s="15">
        <v>9645195</v>
      </c>
      <c r="J214" s="15">
        <v>1088940</v>
      </c>
      <c r="K214" s="15">
        <v>5633534</v>
      </c>
      <c r="L214" s="15">
        <v>13485916</v>
      </c>
      <c r="M214" s="15">
        <v>8380124</v>
      </c>
      <c r="N214" s="15">
        <v>1086550</v>
      </c>
      <c r="O214" s="15">
        <v>4019242</v>
      </c>
      <c r="P214" s="15">
        <v>1409910</v>
      </c>
      <c r="Q214" s="15">
        <v>6997263</v>
      </c>
      <c r="R214" s="15">
        <v>22278</v>
      </c>
      <c r="S214" s="15" t="s">
        <v>8</v>
      </c>
      <c r="T214" s="15">
        <v>1980000</v>
      </c>
      <c r="U214" s="18">
        <v>1138285</v>
      </c>
    </row>
    <row r="215" spans="1:21" s="12" customFormat="1" ht="13.5">
      <c r="A215" s="8" t="s">
        <v>469</v>
      </c>
      <c r="B215" s="9" t="s">
        <v>5</v>
      </c>
      <c r="C215" s="94">
        <v>231002</v>
      </c>
      <c r="D215" s="9" t="s">
        <v>202</v>
      </c>
      <c r="E215" s="9" t="s">
        <v>203</v>
      </c>
      <c r="F215" s="10">
        <v>1489907599</v>
      </c>
      <c r="G215" s="10">
        <v>1539952170</v>
      </c>
      <c r="H215" s="10">
        <v>42405939</v>
      </c>
      <c r="I215" s="10">
        <v>14066503</v>
      </c>
      <c r="J215" s="10">
        <v>9302272</v>
      </c>
      <c r="K215" s="10">
        <v>19037164</v>
      </c>
      <c r="L215" s="10">
        <v>43205678</v>
      </c>
      <c r="M215" s="10">
        <v>10918057</v>
      </c>
      <c r="N215" s="10">
        <v>10191788</v>
      </c>
      <c r="O215" s="10">
        <v>22095833</v>
      </c>
      <c r="P215" s="10">
        <v>178757712</v>
      </c>
      <c r="Q215" s="10">
        <v>151811291</v>
      </c>
      <c r="R215" s="10">
        <v>372427</v>
      </c>
      <c r="S215" s="10">
        <v>32033195</v>
      </c>
      <c r="T215" s="10">
        <v>5350903</v>
      </c>
      <c r="U215" s="11">
        <v>34926797</v>
      </c>
    </row>
    <row r="216" spans="1:21" s="12" customFormat="1" ht="13.5">
      <c r="A216" s="13" t="s">
        <v>469</v>
      </c>
      <c r="B216" s="14" t="s">
        <v>9</v>
      </c>
      <c r="C216" s="95">
        <v>232017</v>
      </c>
      <c r="D216" s="14" t="s">
        <v>202</v>
      </c>
      <c r="E216" s="14" t="s">
        <v>204</v>
      </c>
      <c r="F216" s="15">
        <v>96837314</v>
      </c>
      <c r="G216" s="15">
        <v>99831707</v>
      </c>
      <c r="H216" s="15">
        <v>6750343</v>
      </c>
      <c r="I216" s="15">
        <v>5459208</v>
      </c>
      <c r="J216" s="15">
        <v>298629</v>
      </c>
      <c r="K216" s="15">
        <v>992506</v>
      </c>
      <c r="L216" s="15">
        <v>8280232</v>
      </c>
      <c r="M216" s="15">
        <v>7167648</v>
      </c>
      <c r="N216" s="15">
        <v>148717</v>
      </c>
      <c r="O216" s="15">
        <v>963867</v>
      </c>
      <c r="P216" s="15">
        <v>23288353</v>
      </c>
      <c r="Q216" s="15">
        <v>17043957</v>
      </c>
      <c r="R216" s="15">
        <v>27523</v>
      </c>
      <c r="S216" s="15" t="s">
        <v>8</v>
      </c>
      <c r="T216" s="15">
        <v>2344297</v>
      </c>
      <c r="U216" s="18">
        <v>3250920</v>
      </c>
    </row>
    <row r="217" spans="1:21" s="12" customFormat="1" ht="13.5">
      <c r="A217" s="13" t="s">
        <v>469</v>
      </c>
      <c r="B217" s="14" t="s">
        <v>9</v>
      </c>
      <c r="C217" s="95">
        <v>232025</v>
      </c>
      <c r="D217" s="14" t="s">
        <v>202</v>
      </c>
      <c r="E217" s="14" t="s">
        <v>205</v>
      </c>
      <c r="F217" s="15">
        <v>62031492</v>
      </c>
      <c r="G217" s="15">
        <v>63116416</v>
      </c>
      <c r="H217" s="15">
        <v>30320178</v>
      </c>
      <c r="I217" s="15">
        <v>12744428</v>
      </c>
      <c r="J217" s="15" t="s">
        <v>8</v>
      </c>
      <c r="K217" s="15">
        <v>17575750</v>
      </c>
      <c r="L217" s="15">
        <v>30222088</v>
      </c>
      <c r="M217" s="15">
        <v>12979924</v>
      </c>
      <c r="N217" s="15" t="s">
        <v>8</v>
      </c>
      <c r="O217" s="15">
        <v>17242164</v>
      </c>
      <c r="P217" s="15">
        <v>28536848</v>
      </c>
      <c r="Q217" s="15">
        <v>15680283</v>
      </c>
      <c r="R217" s="15">
        <v>271381</v>
      </c>
      <c r="S217" s="15" t="s">
        <v>8</v>
      </c>
      <c r="T217" s="15">
        <v>1980517</v>
      </c>
      <c r="U217" s="18">
        <v>4114683</v>
      </c>
    </row>
    <row r="218" spans="1:21" s="12" customFormat="1" ht="13.5">
      <c r="A218" s="13" t="s">
        <v>469</v>
      </c>
      <c r="B218" s="14" t="s">
        <v>22</v>
      </c>
      <c r="C218" s="95">
        <v>232033</v>
      </c>
      <c r="D218" s="14" t="s">
        <v>202</v>
      </c>
      <c r="E218" s="14" t="s">
        <v>206</v>
      </c>
      <c r="F218" s="15">
        <v>102650752</v>
      </c>
      <c r="G218" s="15">
        <v>101343846</v>
      </c>
      <c r="H218" s="15">
        <v>8439263</v>
      </c>
      <c r="I218" s="15">
        <v>4441039</v>
      </c>
      <c r="J218" s="15">
        <v>49952</v>
      </c>
      <c r="K218" s="15">
        <v>3948272</v>
      </c>
      <c r="L218" s="15">
        <v>9198204</v>
      </c>
      <c r="M218" s="15">
        <v>4936615</v>
      </c>
      <c r="N218" s="15">
        <v>49929</v>
      </c>
      <c r="O218" s="15">
        <v>4211660</v>
      </c>
      <c r="P218" s="15">
        <v>6648555</v>
      </c>
      <c r="Q218" s="15">
        <v>18227215</v>
      </c>
      <c r="R218" s="15">
        <v>60256</v>
      </c>
      <c r="S218" s="15" t="s">
        <v>8</v>
      </c>
      <c r="T218" s="15">
        <v>1730144</v>
      </c>
      <c r="U218" s="18">
        <v>4988394</v>
      </c>
    </row>
    <row r="219" spans="1:21" s="12" customFormat="1" ht="13.5">
      <c r="A219" s="13" t="s">
        <v>469</v>
      </c>
      <c r="B219" s="14" t="s">
        <v>11</v>
      </c>
      <c r="C219" s="95">
        <v>232041</v>
      </c>
      <c r="D219" s="14" t="s">
        <v>202</v>
      </c>
      <c r="E219" s="14" t="s">
        <v>207</v>
      </c>
      <c r="F219" s="15">
        <v>22768001</v>
      </c>
      <c r="G219" s="15">
        <v>24031777</v>
      </c>
      <c r="H219" s="15">
        <v>7126538</v>
      </c>
      <c r="I219" s="15">
        <v>3605030</v>
      </c>
      <c r="J219" s="15">
        <v>46005</v>
      </c>
      <c r="K219" s="15">
        <v>3475503</v>
      </c>
      <c r="L219" s="15">
        <v>5859941</v>
      </c>
      <c r="M219" s="15">
        <v>3600000</v>
      </c>
      <c r="N219" s="15">
        <v>45986</v>
      </c>
      <c r="O219" s="15">
        <v>2213955</v>
      </c>
      <c r="P219" s="15">
        <v>4797667</v>
      </c>
      <c r="Q219" s="15">
        <v>5928196</v>
      </c>
      <c r="R219" s="15">
        <v>10446</v>
      </c>
      <c r="S219" s="15" t="s">
        <v>8</v>
      </c>
      <c r="T219" s="15">
        <v>1203358</v>
      </c>
      <c r="U219" s="18">
        <v>761952</v>
      </c>
    </row>
    <row r="220" spans="1:21" s="12" customFormat="1" ht="13.5">
      <c r="A220" s="13" t="s">
        <v>469</v>
      </c>
      <c r="B220" s="14" t="s">
        <v>11</v>
      </c>
      <c r="C220" s="95">
        <v>232050</v>
      </c>
      <c r="D220" s="14" t="s">
        <v>202</v>
      </c>
      <c r="E220" s="14" t="s">
        <v>208</v>
      </c>
      <c r="F220" s="15">
        <v>16981227</v>
      </c>
      <c r="G220" s="15">
        <v>19334520</v>
      </c>
      <c r="H220" s="15">
        <v>7761317</v>
      </c>
      <c r="I220" s="15">
        <v>4199608</v>
      </c>
      <c r="J220" s="15">
        <v>39656</v>
      </c>
      <c r="K220" s="15">
        <v>3522053</v>
      </c>
      <c r="L220" s="15">
        <v>6587197</v>
      </c>
      <c r="M220" s="15">
        <v>4189109</v>
      </c>
      <c r="N220" s="15">
        <v>35278</v>
      </c>
      <c r="O220" s="15">
        <v>2362810</v>
      </c>
      <c r="P220" s="15">
        <v>2290280</v>
      </c>
      <c r="Q220" s="15">
        <v>6578685</v>
      </c>
      <c r="R220" s="15">
        <v>6828</v>
      </c>
      <c r="S220" s="15" t="s">
        <v>8</v>
      </c>
      <c r="T220" s="15">
        <v>682700</v>
      </c>
      <c r="U220" s="18">
        <v>3052916</v>
      </c>
    </row>
    <row r="221" spans="1:21" s="12" customFormat="1" ht="13.5">
      <c r="A221" s="13" t="s">
        <v>469</v>
      </c>
      <c r="B221" s="14" t="s">
        <v>22</v>
      </c>
      <c r="C221" s="95">
        <v>232068</v>
      </c>
      <c r="D221" s="14" t="s">
        <v>202</v>
      </c>
      <c r="E221" s="14" t="s">
        <v>209</v>
      </c>
      <c r="F221" s="15">
        <v>81080314</v>
      </c>
      <c r="G221" s="15">
        <v>79399464</v>
      </c>
      <c r="H221" s="15">
        <v>9603343</v>
      </c>
      <c r="I221" s="15">
        <v>6516866</v>
      </c>
      <c r="J221" s="15">
        <v>2600</v>
      </c>
      <c r="K221" s="15">
        <v>3083877</v>
      </c>
      <c r="L221" s="15">
        <v>8798045</v>
      </c>
      <c r="M221" s="15">
        <v>5719957</v>
      </c>
      <c r="N221" s="15">
        <v>2500</v>
      </c>
      <c r="O221" s="15">
        <v>3075588</v>
      </c>
      <c r="P221" s="15">
        <v>2007667</v>
      </c>
      <c r="Q221" s="15">
        <v>13395946</v>
      </c>
      <c r="R221" s="15">
        <v>213332</v>
      </c>
      <c r="S221" s="15" t="s">
        <v>8</v>
      </c>
      <c r="T221" s="15">
        <v>1174788</v>
      </c>
      <c r="U221" s="18">
        <v>3425554</v>
      </c>
    </row>
    <row r="222" spans="1:21" s="12" customFormat="1" ht="13.5">
      <c r="A222" s="13" t="s">
        <v>469</v>
      </c>
      <c r="B222" s="14" t="s">
        <v>11</v>
      </c>
      <c r="C222" s="95">
        <v>232076</v>
      </c>
      <c r="D222" s="14" t="s">
        <v>202</v>
      </c>
      <c r="E222" s="14" t="s">
        <v>210</v>
      </c>
      <c r="F222" s="15">
        <v>47582800</v>
      </c>
      <c r="G222" s="15">
        <v>49114188</v>
      </c>
      <c r="H222" s="15">
        <v>16190339</v>
      </c>
      <c r="I222" s="15">
        <v>9030637</v>
      </c>
      <c r="J222" s="15">
        <v>95867</v>
      </c>
      <c r="K222" s="15">
        <v>7063835</v>
      </c>
      <c r="L222" s="15">
        <v>15069421</v>
      </c>
      <c r="M222" s="15">
        <v>8635182</v>
      </c>
      <c r="N222" s="15">
        <v>95562</v>
      </c>
      <c r="O222" s="15">
        <v>6338677</v>
      </c>
      <c r="P222" s="15">
        <v>4343923</v>
      </c>
      <c r="Q222" s="15">
        <v>6479884</v>
      </c>
      <c r="R222" s="15">
        <v>44584</v>
      </c>
      <c r="S222" s="15" t="s">
        <v>8</v>
      </c>
      <c r="T222" s="15">
        <v>1605503</v>
      </c>
      <c r="U222" s="18">
        <v>1281735</v>
      </c>
    </row>
    <row r="223" spans="1:21" s="12" customFormat="1" ht="13.5">
      <c r="A223" s="13" t="s">
        <v>469</v>
      </c>
      <c r="B223" s="14" t="s">
        <v>11</v>
      </c>
      <c r="C223" s="95">
        <v>232106</v>
      </c>
      <c r="D223" s="14" t="s">
        <v>202</v>
      </c>
      <c r="E223" s="14" t="s">
        <v>211</v>
      </c>
      <c r="F223" s="15">
        <v>7444410</v>
      </c>
      <c r="G223" s="15">
        <v>8404994</v>
      </c>
      <c r="H223" s="15">
        <v>20177436</v>
      </c>
      <c r="I223" s="15">
        <v>9755995</v>
      </c>
      <c r="J223" s="15" t="s">
        <v>8</v>
      </c>
      <c r="K223" s="15">
        <v>10421441</v>
      </c>
      <c r="L223" s="15">
        <v>20004903</v>
      </c>
      <c r="M223" s="15">
        <v>10736756</v>
      </c>
      <c r="N223" s="15" t="s">
        <v>8</v>
      </c>
      <c r="O223" s="15">
        <v>9268147</v>
      </c>
      <c r="P223" s="15">
        <v>115000</v>
      </c>
      <c r="Q223" s="15">
        <v>5623589</v>
      </c>
      <c r="R223" s="15" t="s">
        <v>8</v>
      </c>
      <c r="S223" s="15" t="s">
        <v>8</v>
      </c>
      <c r="T223" s="15" t="s">
        <v>8</v>
      </c>
      <c r="U223" s="18">
        <v>2248365</v>
      </c>
    </row>
    <row r="224" spans="1:21" s="12" customFormat="1" ht="13.5">
      <c r="A224" s="13" t="s">
        <v>469</v>
      </c>
      <c r="B224" s="14" t="s">
        <v>9</v>
      </c>
      <c r="C224" s="95">
        <v>232114</v>
      </c>
      <c r="D224" s="14" t="s">
        <v>202</v>
      </c>
      <c r="E224" s="14" t="s">
        <v>212</v>
      </c>
      <c r="F224" s="15">
        <v>64598456</v>
      </c>
      <c r="G224" s="15">
        <v>72939778</v>
      </c>
      <c r="H224" s="15">
        <v>87991682</v>
      </c>
      <c r="I224" s="15">
        <v>39000000</v>
      </c>
      <c r="J224" s="15">
        <v>2150000</v>
      </c>
      <c r="K224" s="15">
        <v>46841682</v>
      </c>
      <c r="L224" s="15">
        <v>74685358</v>
      </c>
      <c r="M224" s="15">
        <v>31000000</v>
      </c>
      <c r="N224" s="15">
        <v>2140000</v>
      </c>
      <c r="O224" s="15">
        <v>41545358</v>
      </c>
      <c r="P224" s="15">
        <v>30078349</v>
      </c>
      <c r="Q224" s="15">
        <v>18833736</v>
      </c>
      <c r="R224" s="15">
        <v>770315</v>
      </c>
      <c r="S224" s="15" t="s">
        <v>8</v>
      </c>
      <c r="T224" s="15" t="s">
        <v>8</v>
      </c>
      <c r="U224" s="18">
        <v>3932619</v>
      </c>
    </row>
    <row r="225" spans="1:21" s="12" customFormat="1" ht="13.5">
      <c r="A225" s="13" t="s">
        <v>469</v>
      </c>
      <c r="B225" s="14" t="s">
        <v>11</v>
      </c>
      <c r="C225" s="95">
        <v>232122</v>
      </c>
      <c r="D225" s="14" t="s">
        <v>202</v>
      </c>
      <c r="E225" s="14" t="s">
        <v>213</v>
      </c>
      <c r="F225" s="15">
        <v>18338652</v>
      </c>
      <c r="G225" s="15">
        <v>17021964</v>
      </c>
      <c r="H225" s="15">
        <v>25735861</v>
      </c>
      <c r="I225" s="15">
        <v>5687897</v>
      </c>
      <c r="J225" s="15" t="s">
        <v>8</v>
      </c>
      <c r="K225" s="15">
        <v>20047964</v>
      </c>
      <c r="L225" s="15">
        <v>29189429</v>
      </c>
      <c r="M225" s="15">
        <v>6442229</v>
      </c>
      <c r="N225" s="15" t="s">
        <v>8</v>
      </c>
      <c r="O225" s="15">
        <v>22747200</v>
      </c>
      <c r="P225" s="15">
        <v>13663627</v>
      </c>
      <c r="Q225" s="15">
        <v>6228679</v>
      </c>
      <c r="R225" s="15">
        <v>85932</v>
      </c>
      <c r="S225" s="15" t="s">
        <v>8</v>
      </c>
      <c r="T225" s="15" t="s">
        <v>8</v>
      </c>
      <c r="U225" s="18">
        <v>1911294</v>
      </c>
    </row>
    <row r="226" spans="1:21" s="12" customFormat="1" ht="13.5">
      <c r="A226" s="13" t="s">
        <v>469</v>
      </c>
      <c r="B226" s="14" t="s">
        <v>11</v>
      </c>
      <c r="C226" s="95">
        <v>232131</v>
      </c>
      <c r="D226" s="14" t="s">
        <v>202</v>
      </c>
      <c r="E226" s="14" t="s">
        <v>214</v>
      </c>
      <c r="F226" s="15">
        <v>33610321</v>
      </c>
      <c r="G226" s="15">
        <v>35582855</v>
      </c>
      <c r="H226" s="15">
        <v>7622016</v>
      </c>
      <c r="I226" s="15">
        <v>6549743</v>
      </c>
      <c r="J226" s="15">
        <v>42968</v>
      </c>
      <c r="K226" s="15">
        <v>1029305</v>
      </c>
      <c r="L226" s="15">
        <v>6959087</v>
      </c>
      <c r="M226" s="15">
        <v>6041328</v>
      </c>
      <c r="N226" s="15">
        <v>42886</v>
      </c>
      <c r="O226" s="15">
        <v>874873</v>
      </c>
      <c r="P226" s="15">
        <v>21433110</v>
      </c>
      <c r="Q226" s="15">
        <v>8701927</v>
      </c>
      <c r="R226" s="15">
        <v>29777</v>
      </c>
      <c r="S226" s="15">
        <v>568</v>
      </c>
      <c r="T226" s="15">
        <v>2437025</v>
      </c>
      <c r="U226" s="18">
        <v>1924242</v>
      </c>
    </row>
    <row r="227" spans="1:21" s="12" customFormat="1" ht="13.5">
      <c r="A227" s="13" t="s">
        <v>469</v>
      </c>
      <c r="B227" s="14" t="s">
        <v>11</v>
      </c>
      <c r="C227" s="95">
        <v>232190</v>
      </c>
      <c r="D227" s="14" t="s">
        <v>202</v>
      </c>
      <c r="E227" s="14" t="s">
        <v>215</v>
      </c>
      <c r="F227" s="15">
        <v>12810141</v>
      </c>
      <c r="G227" s="15">
        <v>14320368</v>
      </c>
      <c r="H227" s="15">
        <v>20937677</v>
      </c>
      <c r="I227" s="15">
        <v>7143133</v>
      </c>
      <c r="J227" s="15" t="s">
        <v>8</v>
      </c>
      <c r="K227" s="15">
        <v>13794544</v>
      </c>
      <c r="L227" s="15">
        <v>20885619</v>
      </c>
      <c r="M227" s="15">
        <v>7131970</v>
      </c>
      <c r="N227" s="15" t="s">
        <v>8</v>
      </c>
      <c r="O227" s="15">
        <v>13753649</v>
      </c>
      <c r="P227" s="15">
        <v>3555595</v>
      </c>
      <c r="Q227" s="15">
        <v>7087677</v>
      </c>
      <c r="R227" s="15">
        <v>169440</v>
      </c>
      <c r="S227" s="15" t="s">
        <v>8</v>
      </c>
      <c r="T227" s="15">
        <v>1117330</v>
      </c>
      <c r="U227" s="18">
        <v>1523526</v>
      </c>
    </row>
    <row r="228" spans="1:21" s="12" customFormat="1" ht="13.5">
      <c r="A228" s="13" t="s">
        <v>469</v>
      </c>
      <c r="B228" s="14" t="s">
        <v>11</v>
      </c>
      <c r="C228" s="95">
        <v>232203</v>
      </c>
      <c r="D228" s="14" t="s">
        <v>202</v>
      </c>
      <c r="E228" s="14" t="s">
        <v>216</v>
      </c>
      <c r="F228" s="15">
        <v>42709819</v>
      </c>
      <c r="G228" s="15">
        <v>42280341</v>
      </c>
      <c r="H228" s="15">
        <v>11236028</v>
      </c>
      <c r="I228" s="15">
        <v>3427110</v>
      </c>
      <c r="J228" s="15">
        <v>614433</v>
      </c>
      <c r="K228" s="15">
        <v>7194485</v>
      </c>
      <c r="L228" s="15">
        <v>10225229</v>
      </c>
      <c r="M228" s="15">
        <v>2915310</v>
      </c>
      <c r="N228" s="15">
        <v>614054</v>
      </c>
      <c r="O228" s="15">
        <v>6695865</v>
      </c>
      <c r="P228" s="15">
        <v>1263229</v>
      </c>
      <c r="Q228" s="15">
        <v>6464197</v>
      </c>
      <c r="R228" s="15">
        <v>52510</v>
      </c>
      <c r="S228" s="15" t="s">
        <v>8</v>
      </c>
      <c r="T228" s="15">
        <v>1161038</v>
      </c>
      <c r="U228" s="18">
        <v>1333512</v>
      </c>
    </row>
    <row r="229" spans="1:21" s="12" customFormat="1" ht="13.5">
      <c r="A229" s="13" t="s">
        <v>469</v>
      </c>
      <c r="B229" s="14" t="s">
        <v>11</v>
      </c>
      <c r="C229" s="95">
        <v>232220</v>
      </c>
      <c r="D229" s="14" t="s">
        <v>202</v>
      </c>
      <c r="E229" s="14" t="s">
        <v>217</v>
      </c>
      <c r="F229" s="15">
        <v>23478427</v>
      </c>
      <c r="G229" s="15">
        <v>23698333</v>
      </c>
      <c r="H229" s="15">
        <v>8362434</v>
      </c>
      <c r="I229" s="15">
        <v>5535350</v>
      </c>
      <c r="J229" s="15" t="s">
        <v>8</v>
      </c>
      <c r="K229" s="15">
        <v>2827084</v>
      </c>
      <c r="L229" s="15">
        <v>6857612</v>
      </c>
      <c r="M229" s="15">
        <v>5167590</v>
      </c>
      <c r="N229" s="15" t="s">
        <v>8</v>
      </c>
      <c r="O229" s="15">
        <v>1690022</v>
      </c>
      <c r="P229" s="15">
        <v>8571243</v>
      </c>
      <c r="Q229" s="15">
        <v>4350403</v>
      </c>
      <c r="R229" s="15">
        <v>14540</v>
      </c>
      <c r="S229" s="15" t="s">
        <v>8</v>
      </c>
      <c r="T229" s="15" t="s">
        <v>8</v>
      </c>
      <c r="U229" s="18">
        <v>2108901</v>
      </c>
    </row>
    <row r="230" spans="1:21" s="12" customFormat="1" ht="13.5">
      <c r="A230" s="8" t="s">
        <v>469</v>
      </c>
      <c r="B230" s="9" t="s">
        <v>11</v>
      </c>
      <c r="C230" s="94">
        <v>242012</v>
      </c>
      <c r="D230" s="9" t="s">
        <v>218</v>
      </c>
      <c r="E230" s="9" t="s">
        <v>219</v>
      </c>
      <c r="F230" s="10">
        <v>106323081</v>
      </c>
      <c r="G230" s="10">
        <v>102664305</v>
      </c>
      <c r="H230" s="10">
        <v>23637484</v>
      </c>
      <c r="I230" s="10">
        <v>16626897</v>
      </c>
      <c r="J230" s="10">
        <v>1996529</v>
      </c>
      <c r="K230" s="10">
        <v>5014058</v>
      </c>
      <c r="L230" s="10">
        <v>26069545</v>
      </c>
      <c r="M230" s="10">
        <v>18971339</v>
      </c>
      <c r="N230" s="10">
        <v>1765537</v>
      </c>
      <c r="O230" s="10">
        <v>5332669</v>
      </c>
      <c r="P230" s="10">
        <v>8504409</v>
      </c>
      <c r="Q230" s="10">
        <v>16208942</v>
      </c>
      <c r="R230" s="10">
        <v>128731</v>
      </c>
      <c r="S230" s="10" t="s">
        <v>8</v>
      </c>
      <c r="T230" s="10" t="s">
        <v>8</v>
      </c>
      <c r="U230" s="11">
        <v>6333013</v>
      </c>
    </row>
    <row r="231" spans="1:21" s="12" customFormat="1" ht="13.5">
      <c r="A231" s="13" t="s">
        <v>469</v>
      </c>
      <c r="B231" s="14" t="s">
        <v>22</v>
      </c>
      <c r="C231" s="95">
        <v>242021</v>
      </c>
      <c r="D231" s="14" t="s">
        <v>218</v>
      </c>
      <c r="E231" s="14" t="s">
        <v>220</v>
      </c>
      <c r="F231" s="15">
        <v>68679194</v>
      </c>
      <c r="G231" s="15">
        <v>73904707</v>
      </c>
      <c r="H231" s="15">
        <v>28334271</v>
      </c>
      <c r="I231" s="15">
        <v>10268949</v>
      </c>
      <c r="J231" s="15">
        <v>317542</v>
      </c>
      <c r="K231" s="15">
        <v>17747780</v>
      </c>
      <c r="L231" s="15">
        <v>27705580</v>
      </c>
      <c r="M231" s="15">
        <v>11042322</v>
      </c>
      <c r="N231" s="15">
        <v>303744</v>
      </c>
      <c r="O231" s="15">
        <v>16359514</v>
      </c>
      <c r="P231" s="15">
        <v>32730981</v>
      </c>
      <c r="Q231" s="15">
        <v>16379485</v>
      </c>
      <c r="R231" s="15">
        <v>18446</v>
      </c>
      <c r="S231" s="15" t="s">
        <v>8</v>
      </c>
      <c r="T231" s="15">
        <v>1127637</v>
      </c>
      <c r="U231" s="18">
        <v>7107710</v>
      </c>
    </row>
    <row r="232" spans="1:21" s="12" customFormat="1" ht="13.5">
      <c r="A232" s="13" t="s">
        <v>469</v>
      </c>
      <c r="B232" s="14" t="s">
        <v>11</v>
      </c>
      <c r="C232" s="95">
        <v>242039</v>
      </c>
      <c r="D232" s="14" t="s">
        <v>218</v>
      </c>
      <c r="E232" s="14" t="s">
        <v>221</v>
      </c>
      <c r="F232" s="15">
        <v>52581084</v>
      </c>
      <c r="G232" s="15">
        <v>51411021</v>
      </c>
      <c r="H232" s="15">
        <v>21775101</v>
      </c>
      <c r="I232" s="15">
        <v>14439959</v>
      </c>
      <c r="J232" s="15">
        <v>1162690</v>
      </c>
      <c r="K232" s="15">
        <v>6172452</v>
      </c>
      <c r="L232" s="15">
        <v>20619432</v>
      </c>
      <c r="M232" s="15">
        <v>13321827</v>
      </c>
      <c r="N232" s="15">
        <v>1162046</v>
      </c>
      <c r="O232" s="15">
        <v>6135559</v>
      </c>
      <c r="P232" s="15">
        <v>4658352</v>
      </c>
      <c r="Q232" s="15">
        <v>7793463</v>
      </c>
      <c r="R232" s="15">
        <v>95577</v>
      </c>
      <c r="S232" s="15" t="s">
        <v>8</v>
      </c>
      <c r="T232" s="15">
        <v>1410086</v>
      </c>
      <c r="U232" s="18">
        <v>1800000</v>
      </c>
    </row>
    <row r="233" spans="1:21" s="12" customFormat="1" ht="13.5">
      <c r="A233" s="13" t="s">
        <v>469</v>
      </c>
      <c r="B233" s="14" t="s">
        <v>11</v>
      </c>
      <c r="C233" s="95">
        <v>242047</v>
      </c>
      <c r="D233" s="14" t="s">
        <v>218</v>
      </c>
      <c r="E233" s="14" t="s">
        <v>222</v>
      </c>
      <c r="F233" s="15">
        <v>45631228</v>
      </c>
      <c r="G233" s="15">
        <v>47133477</v>
      </c>
      <c r="H233" s="15">
        <v>14044596</v>
      </c>
      <c r="I233" s="15">
        <v>9782305</v>
      </c>
      <c r="J233" s="15">
        <v>160619</v>
      </c>
      <c r="K233" s="15">
        <v>4101672</v>
      </c>
      <c r="L233" s="15">
        <v>14216406</v>
      </c>
      <c r="M233" s="15">
        <v>9441932</v>
      </c>
      <c r="N233" s="15">
        <v>148003</v>
      </c>
      <c r="O233" s="15">
        <v>4626471</v>
      </c>
      <c r="P233" s="15">
        <v>13888776</v>
      </c>
      <c r="Q233" s="15">
        <v>10709217</v>
      </c>
      <c r="R233" s="15">
        <v>93820</v>
      </c>
      <c r="S233" s="15" t="s">
        <v>8</v>
      </c>
      <c r="T233" s="15">
        <v>954977</v>
      </c>
      <c r="U233" s="18">
        <v>2788770</v>
      </c>
    </row>
    <row r="234" spans="1:21" s="12" customFormat="1" ht="13.5">
      <c r="A234" s="13" t="s">
        <v>469</v>
      </c>
      <c r="B234" s="14" t="s">
        <v>11</v>
      </c>
      <c r="C234" s="95">
        <v>242055</v>
      </c>
      <c r="D234" s="14" t="s">
        <v>218</v>
      </c>
      <c r="E234" s="14" t="s">
        <v>223</v>
      </c>
      <c r="F234" s="15">
        <v>58095273</v>
      </c>
      <c r="G234" s="15">
        <v>55237621</v>
      </c>
      <c r="H234" s="15">
        <v>8164910</v>
      </c>
      <c r="I234" s="15">
        <v>3429532</v>
      </c>
      <c r="J234" s="15">
        <v>684054</v>
      </c>
      <c r="K234" s="15">
        <v>4051324</v>
      </c>
      <c r="L234" s="15">
        <v>7954017</v>
      </c>
      <c r="M234" s="15">
        <v>3884825</v>
      </c>
      <c r="N234" s="15">
        <v>387670</v>
      </c>
      <c r="O234" s="15">
        <v>3681522</v>
      </c>
      <c r="P234" s="15">
        <v>28221445</v>
      </c>
      <c r="Q234" s="15">
        <v>5312743</v>
      </c>
      <c r="R234" s="15">
        <v>15747</v>
      </c>
      <c r="S234" s="15" t="s">
        <v>8</v>
      </c>
      <c r="T234" s="15" t="s">
        <v>8</v>
      </c>
      <c r="U234" s="18">
        <v>1939909</v>
      </c>
    </row>
    <row r="235" spans="1:21" s="12" customFormat="1" ht="13.5">
      <c r="A235" s="13" t="s">
        <v>469</v>
      </c>
      <c r="B235" s="14" t="s">
        <v>11</v>
      </c>
      <c r="C235" s="95">
        <v>242071</v>
      </c>
      <c r="D235" s="14" t="s">
        <v>218</v>
      </c>
      <c r="E235" s="14" t="s">
        <v>224</v>
      </c>
      <c r="F235" s="15">
        <v>44284136</v>
      </c>
      <c r="G235" s="15">
        <v>45445171</v>
      </c>
      <c r="H235" s="15">
        <v>11445520</v>
      </c>
      <c r="I235" s="15">
        <v>7139977</v>
      </c>
      <c r="J235" s="15">
        <v>2920200</v>
      </c>
      <c r="K235" s="15">
        <v>1385343</v>
      </c>
      <c r="L235" s="15">
        <v>11027866</v>
      </c>
      <c r="M235" s="15">
        <v>6885259</v>
      </c>
      <c r="N235" s="15">
        <v>2902196</v>
      </c>
      <c r="O235" s="15">
        <v>1240411</v>
      </c>
      <c r="P235" s="15">
        <v>38029266</v>
      </c>
      <c r="Q235" s="15">
        <v>8046798</v>
      </c>
      <c r="R235" s="15">
        <v>29792</v>
      </c>
      <c r="S235" s="15" t="s">
        <v>8</v>
      </c>
      <c r="T235" s="15" t="s">
        <v>8</v>
      </c>
      <c r="U235" s="18">
        <v>2987240</v>
      </c>
    </row>
    <row r="236" spans="1:21" s="12" customFormat="1" ht="13.5">
      <c r="A236" s="8" t="s">
        <v>469</v>
      </c>
      <c r="B236" s="9" t="s">
        <v>9</v>
      </c>
      <c r="C236" s="94">
        <v>252018</v>
      </c>
      <c r="D236" s="9" t="s">
        <v>225</v>
      </c>
      <c r="E236" s="9" t="s">
        <v>226</v>
      </c>
      <c r="F236" s="10">
        <v>116761972</v>
      </c>
      <c r="G236" s="10">
        <v>116121640</v>
      </c>
      <c r="H236" s="10">
        <v>13207641</v>
      </c>
      <c r="I236" s="10">
        <v>3362263</v>
      </c>
      <c r="J236" s="10">
        <v>608266</v>
      </c>
      <c r="K236" s="10">
        <v>9237112</v>
      </c>
      <c r="L236" s="10">
        <v>15594719</v>
      </c>
      <c r="M236" s="10">
        <v>5701062</v>
      </c>
      <c r="N236" s="10">
        <v>653245</v>
      </c>
      <c r="O236" s="10">
        <v>9240412</v>
      </c>
      <c r="P236" s="10">
        <v>57424849</v>
      </c>
      <c r="Q236" s="10">
        <v>16006769</v>
      </c>
      <c r="R236" s="10">
        <v>237982</v>
      </c>
      <c r="S236" s="10" t="s">
        <v>8</v>
      </c>
      <c r="T236" s="10">
        <v>3663226</v>
      </c>
      <c r="U236" s="11">
        <v>1545667</v>
      </c>
    </row>
    <row r="237" spans="1:21" s="12" customFormat="1" ht="13.5">
      <c r="A237" s="13" t="s">
        <v>469</v>
      </c>
      <c r="B237" s="14" t="s">
        <v>11</v>
      </c>
      <c r="C237" s="95">
        <v>252026</v>
      </c>
      <c r="D237" s="14" t="s">
        <v>225</v>
      </c>
      <c r="E237" s="14" t="s">
        <v>227</v>
      </c>
      <c r="F237" s="15">
        <v>37575684</v>
      </c>
      <c r="G237" s="15">
        <v>36573672</v>
      </c>
      <c r="H237" s="15">
        <v>8962853</v>
      </c>
      <c r="I237" s="15">
        <v>4388488</v>
      </c>
      <c r="J237" s="15">
        <v>154712</v>
      </c>
      <c r="K237" s="15">
        <v>4419653</v>
      </c>
      <c r="L237" s="15">
        <v>9978157</v>
      </c>
      <c r="M237" s="15">
        <v>4986954</v>
      </c>
      <c r="N237" s="15">
        <v>154694</v>
      </c>
      <c r="O237" s="15">
        <v>4836509</v>
      </c>
      <c r="P237" s="15">
        <v>9480134</v>
      </c>
      <c r="Q237" s="15">
        <v>7632352</v>
      </c>
      <c r="R237" s="15">
        <v>88298</v>
      </c>
      <c r="S237" s="15" t="s">
        <v>8</v>
      </c>
      <c r="T237" s="15">
        <v>1604161</v>
      </c>
      <c r="U237" s="18">
        <v>2601479</v>
      </c>
    </row>
    <row r="238" spans="1:21" s="12" customFormat="1" ht="13.5">
      <c r="A238" s="13" t="s">
        <v>469</v>
      </c>
      <c r="B238" s="14" t="s">
        <v>11</v>
      </c>
      <c r="C238" s="95">
        <v>252034</v>
      </c>
      <c r="D238" s="14" t="s">
        <v>225</v>
      </c>
      <c r="E238" s="14" t="s">
        <v>228</v>
      </c>
      <c r="F238" s="15">
        <v>46844925</v>
      </c>
      <c r="G238" s="15">
        <v>49890256</v>
      </c>
      <c r="H238" s="15">
        <v>37441723</v>
      </c>
      <c r="I238" s="15">
        <v>5846667</v>
      </c>
      <c r="J238" s="15">
        <v>11817981</v>
      </c>
      <c r="K238" s="15">
        <v>19777075</v>
      </c>
      <c r="L238" s="15">
        <v>35575962</v>
      </c>
      <c r="M238" s="15">
        <v>5846458</v>
      </c>
      <c r="N238" s="15">
        <v>12214906</v>
      </c>
      <c r="O238" s="15">
        <v>17514598</v>
      </c>
      <c r="P238" s="15">
        <v>2321864</v>
      </c>
      <c r="Q238" s="15">
        <v>8268371</v>
      </c>
      <c r="R238" s="15">
        <v>128110</v>
      </c>
      <c r="S238" s="15" t="s">
        <v>8</v>
      </c>
      <c r="T238" s="15">
        <v>1567728</v>
      </c>
      <c r="U238" s="18">
        <v>2309991</v>
      </c>
    </row>
    <row r="239" spans="1:21" s="12" customFormat="1" ht="13.5">
      <c r="A239" s="13" t="s">
        <v>469</v>
      </c>
      <c r="B239" s="14" t="s">
        <v>11</v>
      </c>
      <c r="C239" s="95">
        <v>252069</v>
      </c>
      <c r="D239" s="14" t="s">
        <v>225</v>
      </c>
      <c r="E239" s="14" t="s">
        <v>229</v>
      </c>
      <c r="F239" s="15">
        <v>40011373</v>
      </c>
      <c r="G239" s="15">
        <v>38528073</v>
      </c>
      <c r="H239" s="15">
        <v>14312713</v>
      </c>
      <c r="I239" s="15">
        <v>4597854</v>
      </c>
      <c r="J239" s="15">
        <v>2924786</v>
      </c>
      <c r="K239" s="15">
        <v>6790073</v>
      </c>
      <c r="L239" s="15">
        <v>15939108</v>
      </c>
      <c r="M239" s="15">
        <v>4871491</v>
      </c>
      <c r="N239" s="15">
        <v>2921985</v>
      </c>
      <c r="O239" s="15">
        <v>8145632</v>
      </c>
      <c r="P239" s="15">
        <v>24069248</v>
      </c>
      <c r="Q239" s="15">
        <v>4863444</v>
      </c>
      <c r="R239" s="15">
        <v>44307</v>
      </c>
      <c r="S239" s="15" t="s">
        <v>8</v>
      </c>
      <c r="T239" s="15" t="s">
        <v>8</v>
      </c>
      <c r="U239" s="18">
        <v>1576897</v>
      </c>
    </row>
    <row r="240" spans="1:21" s="12" customFormat="1" ht="13.5">
      <c r="A240" s="13" t="s">
        <v>469</v>
      </c>
      <c r="B240" s="14" t="s">
        <v>11</v>
      </c>
      <c r="C240" s="95">
        <v>252131</v>
      </c>
      <c r="D240" s="14" t="s">
        <v>225</v>
      </c>
      <c r="E240" s="14" t="s">
        <v>230</v>
      </c>
      <c r="F240" s="15">
        <v>59350337</v>
      </c>
      <c r="G240" s="15">
        <v>58394154</v>
      </c>
      <c r="H240" s="15">
        <v>25647780</v>
      </c>
      <c r="I240" s="15">
        <v>5834276</v>
      </c>
      <c r="J240" s="15">
        <v>6163667</v>
      </c>
      <c r="K240" s="15">
        <v>13649837</v>
      </c>
      <c r="L240" s="15">
        <v>26975731</v>
      </c>
      <c r="M240" s="15">
        <v>6325061</v>
      </c>
      <c r="N240" s="15">
        <v>6647080</v>
      </c>
      <c r="O240" s="15">
        <v>14003590</v>
      </c>
      <c r="P240" s="15">
        <v>13549249</v>
      </c>
      <c r="Q240" s="15">
        <v>5767223</v>
      </c>
      <c r="R240" s="15">
        <v>114003</v>
      </c>
      <c r="S240" s="15" t="s">
        <v>8</v>
      </c>
      <c r="T240" s="15">
        <v>210000</v>
      </c>
      <c r="U240" s="18">
        <v>1788000</v>
      </c>
    </row>
    <row r="241" spans="1:21" s="12" customFormat="1" ht="13.5">
      <c r="A241" s="8" t="s">
        <v>469</v>
      </c>
      <c r="B241" s="9" t="s">
        <v>5</v>
      </c>
      <c r="C241" s="94">
        <v>261009</v>
      </c>
      <c r="D241" s="9" t="s">
        <v>231</v>
      </c>
      <c r="E241" s="9" t="s">
        <v>232</v>
      </c>
      <c r="F241" s="10">
        <v>1313405262</v>
      </c>
      <c r="G241" s="10">
        <v>1300992855</v>
      </c>
      <c r="H241" s="10">
        <v>37303564</v>
      </c>
      <c r="I241" s="10" t="s">
        <v>8</v>
      </c>
      <c r="J241" s="10" t="s">
        <v>8</v>
      </c>
      <c r="K241" s="10">
        <v>37303564</v>
      </c>
      <c r="L241" s="10">
        <v>40723081</v>
      </c>
      <c r="M241" s="10">
        <v>1374314</v>
      </c>
      <c r="N241" s="10" t="s">
        <v>8</v>
      </c>
      <c r="O241" s="10">
        <v>39348767</v>
      </c>
      <c r="P241" s="10">
        <v>147926055</v>
      </c>
      <c r="Q241" s="10">
        <v>91704977</v>
      </c>
      <c r="R241" s="10">
        <v>1299026</v>
      </c>
      <c r="S241" s="10">
        <v>11496379</v>
      </c>
      <c r="T241" s="10" t="s">
        <v>8</v>
      </c>
      <c r="U241" s="11">
        <v>21534515</v>
      </c>
    </row>
    <row r="242" spans="1:21" s="12" customFormat="1" ht="13.5">
      <c r="A242" s="13" t="s">
        <v>469</v>
      </c>
      <c r="B242" s="14" t="s">
        <v>11</v>
      </c>
      <c r="C242" s="95">
        <v>262048</v>
      </c>
      <c r="D242" s="14" t="s">
        <v>231</v>
      </c>
      <c r="E242" s="14" t="s">
        <v>233</v>
      </c>
      <c r="F242" s="15">
        <v>44514899</v>
      </c>
      <c r="G242" s="15">
        <v>45000162</v>
      </c>
      <c r="H242" s="15">
        <v>7448609</v>
      </c>
      <c r="I242" s="15">
        <v>2494935</v>
      </c>
      <c r="J242" s="15">
        <v>1652245</v>
      </c>
      <c r="K242" s="15">
        <v>3301429</v>
      </c>
      <c r="L242" s="15">
        <v>8048371</v>
      </c>
      <c r="M242" s="15">
        <v>2791497</v>
      </c>
      <c r="N242" s="15">
        <v>1980653</v>
      </c>
      <c r="O242" s="15">
        <v>3276221</v>
      </c>
      <c r="P242" s="15">
        <v>4483186</v>
      </c>
      <c r="Q242" s="15">
        <v>7385578</v>
      </c>
      <c r="R242" s="15">
        <v>191050</v>
      </c>
      <c r="S242" s="15" t="s">
        <v>8</v>
      </c>
      <c r="T242" s="15" t="s">
        <v>8</v>
      </c>
      <c r="U242" s="18">
        <v>1601537</v>
      </c>
    </row>
    <row r="243" spans="1:21" s="12" customFormat="1" ht="13.5">
      <c r="A243" s="8" t="s">
        <v>469</v>
      </c>
      <c r="B243" s="9" t="s">
        <v>5</v>
      </c>
      <c r="C243" s="94">
        <v>271004</v>
      </c>
      <c r="D243" s="9" t="s">
        <v>234</v>
      </c>
      <c r="E243" s="9" t="s">
        <v>235</v>
      </c>
      <c r="F243" s="10">
        <v>2185863819</v>
      </c>
      <c r="G243" s="10">
        <v>2327167795</v>
      </c>
      <c r="H243" s="10">
        <v>203032246</v>
      </c>
      <c r="I243" s="10">
        <v>166642862</v>
      </c>
      <c r="J243" s="10" t="s">
        <v>8</v>
      </c>
      <c r="K243" s="10">
        <v>36389384</v>
      </c>
      <c r="L243" s="10">
        <v>204998169</v>
      </c>
      <c r="M243" s="10">
        <v>167945395</v>
      </c>
      <c r="N243" s="10" t="s">
        <v>8</v>
      </c>
      <c r="O243" s="10">
        <v>37052774</v>
      </c>
      <c r="P243" s="10">
        <v>205878051</v>
      </c>
      <c r="Q243" s="10">
        <v>167740623</v>
      </c>
      <c r="R243" s="10">
        <v>311665</v>
      </c>
      <c r="S243" s="10">
        <v>4587148</v>
      </c>
      <c r="T243" s="10" t="s">
        <v>8</v>
      </c>
      <c r="U243" s="11">
        <v>32492664</v>
      </c>
    </row>
    <row r="244" spans="1:21" s="12" customFormat="1" ht="13.5">
      <c r="A244" s="13" t="s">
        <v>469</v>
      </c>
      <c r="B244" s="14" t="s">
        <v>5</v>
      </c>
      <c r="C244" s="95">
        <v>271403</v>
      </c>
      <c r="D244" s="14" t="s">
        <v>234</v>
      </c>
      <c r="E244" s="14" t="s">
        <v>236</v>
      </c>
      <c r="F244" s="15">
        <v>407737136</v>
      </c>
      <c r="G244" s="15">
        <v>395079176</v>
      </c>
      <c r="H244" s="15">
        <v>45133681</v>
      </c>
      <c r="I244" s="15">
        <v>1816500</v>
      </c>
      <c r="J244" s="15">
        <v>6075782</v>
      </c>
      <c r="K244" s="15">
        <v>37241399</v>
      </c>
      <c r="L244" s="15">
        <v>46507379</v>
      </c>
      <c r="M244" s="15">
        <v>1813000</v>
      </c>
      <c r="N244" s="15">
        <v>4960240</v>
      </c>
      <c r="O244" s="15">
        <v>39734139</v>
      </c>
      <c r="P244" s="15">
        <v>85465166</v>
      </c>
      <c r="Q244" s="15">
        <v>38772417</v>
      </c>
      <c r="R244" s="15">
        <v>130861</v>
      </c>
      <c r="S244" s="15" t="s">
        <v>8</v>
      </c>
      <c r="T244" s="15" t="s">
        <v>8</v>
      </c>
      <c r="U244" s="18">
        <v>8791302</v>
      </c>
    </row>
    <row r="245" spans="1:21" s="12" customFormat="1" ht="13.5">
      <c r="A245" s="13" t="s">
        <v>469</v>
      </c>
      <c r="B245" s="14" t="s">
        <v>22</v>
      </c>
      <c r="C245" s="95">
        <v>272027</v>
      </c>
      <c r="D245" s="14" t="s">
        <v>234</v>
      </c>
      <c r="E245" s="14" t="s">
        <v>237</v>
      </c>
      <c r="F245" s="15">
        <v>71978469</v>
      </c>
      <c r="G245" s="15">
        <v>74855876</v>
      </c>
      <c r="H245" s="15">
        <v>6003837</v>
      </c>
      <c r="I245" s="15">
        <v>3064931</v>
      </c>
      <c r="J245" s="15">
        <v>40326</v>
      </c>
      <c r="K245" s="15">
        <v>2898580</v>
      </c>
      <c r="L245" s="15">
        <v>6921889</v>
      </c>
      <c r="M245" s="15">
        <v>3147873</v>
      </c>
      <c r="N245" s="15">
        <v>739920</v>
      </c>
      <c r="O245" s="15">
        <v>3034096</v>
      </c>
      <c r="P245" s="15">
        <v>6808541</v>
      </c>
      <c r="Q245" s="15">
        <v>12229843</v>
      </c>
      <c r="R245" s="15">
        <v>169185</v>
      </c>
      <c r="S245" s="15" t="s">
        <v>8</v>
      </c>
      <c r="T245" s="15">
        <v>1401702</v>
      </c>
      <c r="U245" s="18">
        <v>2746195</v>
      </c>
    </row>
    <row r="246" spans="1:21" s="12" customFormat="1" ht="13.5">
      <c r="A246" s="13" t="s">
        <v>469</v>
      </c>
      <c r="B246" s="14" t="s">
        <v>9</v>
      </c>
      <c r="C246" s="95">
        <v>272035</v>
      </c>
      <c r="D246" s="14" t="s">
        <v>234</v>
      </c>
      <c r="E246" s="14" t="s">
        <v>238</v>
      </c>
      <c r="F246" s="15">
        <v>86639004</v>
      </c>
      <c r="G246" s="15">
        <v>89377547</v>
      </c>
      <c r="H246" s="15">
        <v>9659054</v>
      </c>
      <c r="I246" s="15">
        <v>4027369</v>
      </c>
      <c r="J246" s="15">
        <v>847743</v>
      </c>
      <c r="K246" s="15">
        <v>4783942</v>
      </c>
      <c r="L246" s="15">
        <v>12993738</v>
      </c>
      <c r="M246" s="15">
        <v>4273681</v>
      </c>
      <c r="N246" s="15">
        <v>2671939</v>
      </c>
      <c r="O246" s="15">
        <v>6048118</v>
      </c>
      <c r="P246" s="15">
        <v>9832990</v>
      </c>
      <c r="Q246" s="15">
        <v>19568199</v>
      </c>
      <c r="R246" s="15">
        <v>300197</v>
      </c>
      <c r="S246" s="15" t="s">
        <v>8</v>
      </c>
      <c r="T246" s="15">
        <v>2172954</v>
      </c>
      <c r="U246" s="18">
        <v>2798730</v>
      </c>
    </row>
    <row r="247" spans="1:21" s="12" customFormat="1" ht="13.5">
      <c r="A247" s="13" t="s">
        <v>469</v>
      </c>
      <c r="B247" s="14" t="s">
        <v>11</v>
      </c>
      <c r="C247" s="95">
        <v>272043</v>
      </c>
      <c r="D247" s="14" t="s">
        <v>234</v>
      </c>
      <c r="E247" s="14" t="s">
        <v>239</v>
      </c>
      <c r="F247" s="15">
        <v>33795732</v>
      </c>
      <c r="G247" s="15">
        <v>34560652</v>
      </c>
      <c r="H247" s="15">
        <v>6274749</v>
      </c>
      <c r="I247" s="15">
        <v>4537918</v>
      </c>
      <c r="J247" s="15" t="s">
        <v>8</v>
      </c>
      <c r="K247" s="15">
        <v>1736831</v>
      </c>
      <c r="L247" s="15">
        <v>6064339</v>
      </c>
      <c r="M247" s="15">
        <v>4434008</v>
      </c>
      <c r="N247" s="15" t="s">
        <v>8</v>
      </c>
      <c r="O247" s="15">
        <v>1630331</v>
      </c>
      <c r="P247" s="15">
        <v>41129</v>
      </c>
      <c r="Q247" s="15">
        <v>5407044</v>
      </c>
      <c r="R247" s="15">
        <v>2896</v>
      </c>
      <c r="S247" s="15" t="s">
        <v>8</v>
      </c>
      <c r="T247" s="15">
        <v>1001212</v>
      </c>
      <c r="U247" s="18">
        <v>721090</v>
      </c>
    </row>
    <row r="248" spans="1:21" s="12" customFormat="1" ht="13.5">
      <c r="A248" s="13" t="s">
        <v>469</v>
      </c>
      <c r="B248" s="14" t="s">
        <v>22</v>
      </c>
      <c r="C248" s="95">
        <v>272051</v>
      </c>
      <c r="D248" s="14" t="s">
        <v>234</v>
      </c>
      <c r="E248" s="14" t="s">
        <v>240</v>
      </c>
      <c r="F248" s="15">
        <v>46393264</v>
      </c>
      <c r="G248" s="15">
        <v>45593417</v>
      </c>
      <c r="H248" s="15">
        <v>23180432</v>
      </c>
      <c r="I248" s="15">
        <v>10628094</v>
      </c>
      <c r="J248" s="15" t="s">
        <v>8</v>
      </c>
      <c r="K248" s="15">
        <v>12552338</v>
      </c>
      <c r="L248" s="15">
        <v>26862891</v>
      </c>
      <c r="M248" s="15">
        <v>10543986</v>
      </c>
      <c r="N248" s="15" t="s">
        <v>8</v>
      </c>
      <c r="O248" s="15">
        <v>16318905</v>
      </c>
      <c r="P248" s="15">
        <v>34869414</v>
      </c>
      <c r="Q248" s="15">
        <v>14771633</v>
      </c>
      <c r="R248" s="15">
        <v>43588</v>
      </c>
      <c r="S248" s="15" t="s">
        <v>8</v>
      </c>
      <c r="T248" s="15" t="s">
        <v>8</v>
      </c>
      <c r="U248" s="18">
        <v>3452732</v>
      </c>
    </row>
    <row r="249" spans="1:21" s="12" customFormat="1" ht="13.5">
      <c r="A249" s="13" t="s">
        <v>469</v>
      </c>
      <c r="B249" s="14" t="s">
        <v>9</v>
      </c>
      <c r="C249" s="95">
        <v>272078</v>
      </c>
      <c r="D249" s="14" t="s">
        <v>234</v>
      </c>
      <c r="E249" s="14" t="s">
        <v>241</v>
      </c>
      <c r="F249" s="15">
        <v>51867343</v>
      </c>
      <c r="G249" s="15">
        <v>51773901</v>
      </c>
      <c r="H249" s="15">
        <v>38988550</v>
      </c>
      <c r="I249" s="15">
        <v>15600743</v>
      </c>
      <c r="J249" s="15">
        <v>2526706</v>
      </c>
      <c r="K249" s="15">
        <v>20861101</v>
      </c>
      <c r="L249" s="15">
        <v>38988621</v>
      </c>
      <c r="M249" s="15">
        <v>15251295</v>
      </c>
      <c r="N249" s="15">
        <v>2524423</v>
      </c>
      <c r="O249" s="15">
        <v>21212903</v>
      </c>
      <c r="P249" s="15">
        <v>17812275</v>
      </c>
      <c r="Q249" s="15">
        <v>16111721</v>
      </c>
      <c r="R249" s="15">
        <v>87865</v>
      </c>
      <c r="S249" s="15">
        <v>924502</v>
      </c>
      <c r="T249" s="15" t="s">
        <v>8</v>
      </c>
      <c r="U249" s="18">
        <v>4200000</v>
      </c>
    </row>
    <row r="250" spans="1:21" s="12" customFormat="1" ht="13.5">
      <c r="A250" s="13" t="s">
        <v>469</v>
      </c>
      <c r="B250" s="14" t="s">
        <v>11</v>
      </c>
      <c r="C250" s="95">
        <v>272094</v>
      </c>
      <c r="D250" s="14" t="s">
        <v>234</v>
      </c>
      <c r="E250" s="14" t="s">
        <v>242</v>
      </c>
      <c r="F250" s="15">
        <v>60839740</v>
      </c>
      <c r="G250" s="15">
        <v>61343321</v>
      </c>
      <c r="H250" s="15">
        <v>6404241</v>
      </c>
      <c r="I250" s="15">
        <v>2064901</v>
      </c>
      <c r="J250" s="15">
        <v>2523858</v>
      </c>
      <c r="K250" s="15">
        <v>1815482</v>
      </c>
      <c r="L250" s="15">
        <v>5340005</v>
      </c>
      <c r="M250" s="15">
        <v>1749718</v>
      </c>
      <c r="N250" s="15">
        <v>1180445</v>
      </c>
      <c r="O250" s="15">
        <v>2409842</v>
      </c>
      <c r="P250" s="15">
        <v>5653305</v>
      </c>
      <c r="Q250" s="15">
        <v>7361433</v>
      </c>
      <c r="R250" s="15">
        <v>33298</v>
      </c>
      <c r="S250" s="15" t="s">
        <v>8</v>
      </c>
      <c r="T250" s="15" t="s">
        <v>8</v>
      </c>
      <c r="U250" s="18">
        <v>1414000</v>
      </c>
    </row>
    <row r="251" spans="1:21" s="12" customFormat="1" ht="13.5">
      <c r="A251" s="13" t="s">
        <v>469</v>
      </c>
      <c r="B251" s="14" t="s">
        <v>9</v>
      </c>
      <c r="C251" s="95">
        <v>272108</v>
      </c>
      <c r="D251" s="14" t="s">
        <v>234</v>
      </c>
      <c r="E251" s="14" t="s">
        <v>243</v>
      </c>
      <c r="F251" s="15">
        <v>101225076</v>
      </c>
      <c r="G251" s="15">
        <v>99253382</v>
      </c>
      <c r="H251" s="15">
        <v>27032065</v>
      </c>
      <c r="I251" s="15">
        <v>9990077</v>
      </c>
      <c r="J251" s="15">
        <v>5350638</v>
      </c>
      <c r="K251" s="15">
        <v>11691350</v>
      </c>
      <c r="L251" s="15">
        <v>29713694</v>
      </c>
      <c r="M251" s="15">
        <v>9730600</v>
      </c>
      <c r="N251" s="15">
        <v>5343594</v>
      </c>
      <c r="O251" s="15">
        <v>14639500</v>
      </c>
      <c r="P251" s="15">
        <v>29058379</v>
      </c>
      <c r="Q251" s="15">
        <v>19256533</v>
      </c>
      <c r="R251" s="15">
        <v>158984</v>
      </c>
      <c r="S251" s="15" t="s">
        <v>8</v>
      </c>
      <c r="T251" s="15">
        <v>1854352</v>
      </c>
      <c r="U251" s="18">
        <v>4884681</v>
      </c>
    </row>
    <row r="252" spans="1:21" s="12" customFormat="1" ht="13.5">
      <c r="A252" s="13" t="s">
        <v>469</v>
      </c>
      <c r="B252" s="14" t="s">
        <v>22</v>
      </c>
      <c r="C252" s="95">
        <v>272116</v>
      </c>
      <c r="D252" s="14" t="s">
        <v>234</v>
      </c>
      <c r="E252" s="14" t="s">
        <v>244</v>
      </c>
      <c r="F252" s="15">
        <v>56423690</v>
      </c>
      <c r="G252" s="15">
        <v>58840848</v>
      </c>
      <c r="H252" s="15">
        <v>20080761</v>
      </c>
      <c r="I252" s="15">
        <v>7671650</v>
      </c>
      <c r="J252" s="15" t="s">
        <v>8</v>
      </c>
      <c r="K252" s="15">
        <v>12409111</v>
      </c>
      <c r="L252" s="15">
        <v>18288865</v>
      </c>
      <c r="M252" s="15">
        <v>7214220</v>
      </c>
      <c r="N252" s="15" t="s">
        <v>8</v>
      </c>
      <c r="O252" s="15">
        <v>11074645</v>
      </c>
      <c r="P252" s="15">
        <v>7277997</v>
      </c>
      <c r="Q252" s="15">
        <v>9623698</v>
      </c>
      <c r="R252" s="15">
        <v>46795</v>
      </c>
      <c r="S252" s="15" t="s">
        <v>8</v>
      </c>
      <c r="T252" s="15" t="s">
        <v>8</v>
      </c>
      <c r="U252" s="18">
        <v>2478338</v>
      </c>
    </row>
    <row r="253" spans="1:21" s="12" customFormat="1" ht="13.5">
      <c r="A253" s="13" t="s">
        <v>469</v>
      </c>
      <c r="B253" s="14" t="s">
        <v>22</v>
      </c>
      <c r="C253" s="95">
        <v>272124</v>
      </c>
      <c r="D253" s="14" t="s">
        <v>234</v>
      </c>
      <c r="E253" s="14" t="s">
        <v>245</v>
      </c>
      <c r="F253" s="15">
        <v>94594072</v>
      </c>
      <c r="G253" s="15">
        <v>95482598</v>
      </c>
      <c r="H253" s="15">
        <v>8515716</v>
      </c>
      <c r="I253" s="15">
        <v>6016009</v>
      </c>
      <c r="J253" s="15" t="s">
        <v>8</v>
      </c>
      <c r="K253" s="15">
        <v>2499707</v>
      </c>
      <c r="L253" s="15">
        <v>8986726</v>
      </c>
      <c r="M253" s="15">
        <v>6449936</v>
      </c>
      <c r="N253" s="15" t="s">
        <v>8</v>
      </c>
      <c r="O253" s="15">
        <v>2536790</v>
      </c>
      <c r="P253" s="15">
        <v>7143048</v>
      </c>
      <c r="Q253" s="15">
        <v>15343247</v>
      </c>
      <c r="R253" s="15">
        <v>116467</v>
      </c>
      <c r="S253" s="15" t="s">
        <v>8</v>
      </c>
      <c r="T253" s="15">
        <v>1404296</v>
      </c>
      <c r="U253" s="18">
        <v>4352265</v>
      </c>
    </row>
    <row r="254" spans="1:21" s="12" customFormat="1" ht="13.5">
      <c r="A254" s="13" t="s">
        <v>469</v>
      </c>
      <c r="B254" s="14" t="s">
        <v>11</v>
      </c>
      <c r="C254" s="95">
        <v>272132</v>
      </c>
      <c r="D254" s="14" t="s">
        <v>234</v>
      </c>
      <c r="E254" s="14" t="s">
        <v>246</v>
      </c>
      <c r="F254" s="15">
        <v>65019767</v>
      </c>
      <c r="G254" s="15">
        <v>76675444</v>
      </c>
      <c r="H254" s="15">
        <v>8472689</v>
      </c>
      <c r="I254" s="15">
        <v>1320464</v>
      </c>
      <c r="J254" s="15">
        <v>3165192</v>
      </c>
      <c r="K254" s="15">
        <v>3987033</v>
      </c>
      <c r="L254" s="15">
        <v>17892187</v>
      </c>
      <c r="M254" s="15">
        <v>1322153</v>
      </c>
      <c r="N254" s="15">
        <v>13293751</v>
      </c>
      <c r="O254" s="15">
        <v>3276283</v>
      </c>
      <c r="P254" s="15">
        <v>21478117</v>
      </c>
      <c r="Q254" s="15">
        <v>5088196</v>
      </c>
      <c r="R254" s="15">
        <v>1500</v>
      </c>
      <c r="S254" s="15" t="s">
        <v>8</v>
      </c>
      <c r="T254" s="15" t="s">
        <v>8</v>
      </c>
      <c r="U254" s="18">
        <v>1538558</v>
      </c>
    </row>
    <row r="255" spans="1:21" s="12" customFormat="1" ht="13.5">
      <c r="A255" s="13" t="s">
        <v>469</v>
      </c>
      <c r="B255" s="14" t="s">
        <v>11</v>
      </c>
      <c r="C255" s="95">
        <v>272141</v>
      </c>
      <c r="D255" s="14" t="s">
        <v>234</v>
      </c>
      <c r="E255" s="14" t="s">
        <v>247</v>
      </c>
      <c r="F255" s="15">
        <v>26735772</v>
      </c>
      <c r="G255" s="15">
        <v>26717715</v>
      </c>
      <c r="H255" s="15">
        <v>10877022</v>
      </c>
      <c r="I255" s="15">
        <v>3799173</v>
      </c>
      <c r="J255" s="15" t="s">
        <v>8</v>
      </c>
      <c r="K255" s="15">
        <v>7077849</v>
      </c>
      <c r="L255" s="15">
        <v>10853396</v>
      </c>
      <c r="M255" s="15">
        <v>3795642</v>
      </c>
      <c r="N255" s="15" t="s">
        <v>8</v>
      </c>
      <c r="O255" s="15">
        <v>7057754</v>
      </c>
      <c r="P255" s="15">
        <v>9799083</v>
      </c>
      <c r="Q255" s="15">
        <v>5291439</v>
      </c>
      <c r="R255" s="15">
        <v>19123</v>
      </c>
      <c r="S255" s="15" t="s">
        <v>8</v>
      </c>
      <c r="T255" s="15" t="s">
        <v>8</v>
      </c>
      <c r="U255" s="18">
        <v>1124324</v>
      </c>
    </row>
    <row r="256" spans="1:21" s="12" customFormat="1" ht="13.5">
      <c r="A256" s="13" t="s">
        <v>469</v>
      </c>
      <c r="B256" s="14" t="s">
        <v>22</v>
      </c>
      <c r="C256" s="95">
        <v>272159</v>
      </c>
      <c r="D256" s="14" t="s">
        <v>234</v>
      </c>
      <c r="E256" s="14" t="s">
        <v>248</v>
      </c>
      <c r="F256" s="15">
        <v>60787526</v>
      </c>
      <c r="G256" s="15">
        <v>61142990</v>
      </c>
      <c r="H256" s="15">
        <v>12059369</v>
      </c>
      <c r="I256" s="15">
        <v>5567166</v>
      </c>
      <c r="J256" s="15">
        <v>284149</v>
      </c>
      <c r="K256" s="15">
        <v>6208054</v>
      </c>
      <c r="L256" s="15">
        <v>12360369</v>
      </c>
      <c r="M256" s="15">
        <v>4645620</v>
      </c>
      <c r="N256" s="15">
        <v>1644817</v>
      </c>
      <c r="O256" s="15">
        <v>6069932</v>
      </c>
      <c r="P256" s="15">
        <v>5268457</v>
      </c>
      <c r="Q256" s="15">
        <v>10634790</v>
      </c>
      <c r="R256" s="15">
        <v>49203</v>
      </c>
      <c r="S256" s="15" t="s">
        <v>8</v>
      </c>
      <c r="T256" s="15" t="s">
        <v>8</v>
      </c>
      <c r="U256" s="18">
        <v>2200542</v>
      </c>
    </row>
    <row r="257" spans="1:21" s="12" customFormat="1" ht="13.5">
      <c r="A257" s="13" t="s">
        <v>469</v>
      </c>
      <c r="B257" s="14" t="s">
        <v>11</v>
      </c>
      <c r="C257" s="95">
        <v>272167</v>
      </c>
      <c r="D257" s="14" t="s">
        <v>234</v>
      </c>
      <c r="E257" s="14" t="s">
        <v>249</v>
      </c>
      <c r="F257" s="15">
        <v>32725338</v>
      </c>
      <c r="G257" s="15">
        <v>32597912</v>
      </c>
      <c r="H257" s="15">
        <v>7294298</v>
      </c>
      <c r="I257" s="15">
        <v>3508873</v>
      </c>
      <c r="J257" s="15">
        <v>404528</v>
      </c>
      <c r="K257" s="15">
        <v>3380897</v>
      </c>
      <c r="L257" s="15">
        <v>7622462</v>
      </c>
      <c r="M257" s="15">
        <v>3935331</v>
      </c>
      <c r="N257" s="15">
        <v>410229</v>
      </c>
      <c r="O257" s="15">
        <v>3276902</v>
      </c>
      <c r="P257" s="15">
        <v>3990637</v>
      </c>
      <c r="Q257" s="15">
        <v>5283410</v>
      </c>
      <c r="R257" s="15">
        <v>118929</v>
      </c>
      <c r="S257" s="15" t="s">
        <v>8</v>
      </c>
      <c r="T257" s="15" t="s">
        <v>8</v>
      </c>
      <c r="U257" s="18">
        <v>1279294</v>
      </c>
    </row>
    <row r="258" spans="1:21" s="12" customFormat="1" ht="13.5">
      <c r="A258" s="13" t="s">
        <v>469</v>
      </c>
      <c r="B258" s="14" t="s">
        <v>11</v>
      </c>
      <c r="C258" s="95">
        <v>272175</v>
      </c>
      <c r="D258" s="14" t="s">
        <v>234</v>
      </c>
      <c r="E258" s="14" t="s">
        <v>250</v>
      </c>
      <c r="F258" s="15">
        <v>42031331</v>
      </c>
      <c r="G258" s="15">
        <v>41061012</v>
      </c>
      <c r="H258" s="15">
        <v>1999682</v>
      </c>
      <c r="I258" s="15">
        <v>911085</v>
      </c>
      <c r="J258" s="15">
        <v>21262</v>
      </c>
      <c r="K258" s="15">
        <v>1067335</v>
      </c>
      <c r="L258" s="15">
        <v>2384986</v>
      </c>
      <c r="M258" s="15">
        <v>1377862</v>
      </c>
      <c r="N258" s="15">
        <v>21260</v>
      </c>
      <c r="O258" s="15">
        <v>985864</v>
      </c>
      <c r="P258" s="15">
        <v>2116336</v>
      </c>
      <c r="Q258" s="15">
        <v>6948455</v>
      </c>
      <c r="R258" s="15">
        <v>18031</v>
      </c>
      <c r="S258" s="15" t="s">
        <v>8</v>
      </c>
      <c r="T258" s="15" t="s">
        <v>8</v>
      </c>
      <c r="U258" s="18">
        <v>2300000</v>
      </c>
    </row>
    <row r="259" spans="1:21" s="12" customFormat="1" ht="13.5">
      <c r="A259" s="13" t="s">
        <v>469</v>
      </c>
      <c r="B259" s="14" t="s">
        <v>11</v>
      </c>
      <c r="C259" s="95">
        <v>272183</v>
      </c>
      <c r="D259" s="14" t="s">
        <v>234</v>
      </c>
      <c r="E259" s="14" t="s">
        <v>251</v>
      </c>
      <c r="F259" s="15">
        <v>37136161</v>
      </c>
      <c r="G259" s="15">
        <v>38618670</v>
      </c>
      <c r="H259" s="15">
        <v>16805885</v>
      </c>
      <c r="I259" s="15">
        <v>8219564</v>
      </c>
      <c r="J259" s="15">
        <v>1390461</v>
      </c>
      <c r="K259" s="15">
        <v>7195860</v>
      </c>
      <c r="L259" s="15">
        <v>17105379</v>
      </c>
      <c r="M259" s="15">
        <v>8579375</v>
      </c>
      <c r="N259" s="15">
        <v>1781023</v>
      </c>
      <c r="O259" s="15">
        <v>6744981</v>
      </c>
      <c r="P259" s="15">
        <v>5551276</v>
      </c>
      <c r="Q259" s="15">
        <v>6641944</v>
      </c>
      <c r="R259" s="15">
        <v>20000</v>
      </c>
      <c r="S259" s="15" t="s">
        <v>8</v>
      </c>
      <c r="T259" s="15" t="s">
        <v>8</v>
      </c>
      <c r="U259" s="18">
        <v>2031642</v>
      </c>
    </row>
    <row r="260" spans="1:21" s="12" customFormat="1" ht="13.5">
      <c r="A260" s="13" t="s">
        <v>469</v>
      </c>
      <c r="B260" s="14" t="s">
        <v>11</v>
      </c>
      <c r="C260" s="95">
        <v>272191</v>
      </c>
      <c r="D260" s="14" t="s">
        <v>234</v>
      </c>
      <c r="E260" s="14" t="s">
        <v>252</v>
      </c>
      <c r="F260" s="15">
        <v>49747060</v>
      </c>
      <c r="G260" s="15">
        <v>51080359</v>
      </c>
      <c r="H260" s="15">
        <v>10006920</v>
      </c>
      <c r="I260" s="15">
        <v>5030940</v>
      </c>
      <c r="J260" s="15">
        <v>212180</v>
      </c>
      <c r="K260" s="15">
        <v>4763800</v>
      </c>
      <c r="L260" s="15">
        <v>8152831</v>
      </c>
      <c r="M260" s="15">
        <v>4848080</v>
      </c>
      <c r="N260" s="15">
        <v>149150</v>
      </c>
      <c r="O260" s="15">
        <v>3155601</v>
      </c>
      <c r="P260" s="15">
        <v>13398492</v>
      </c>
      <c r="Q260" s="15">
        <v>6722809</v>
      </c>
      <c r="R260" s="15">
        <v>21568</v>
      </c>
      <c r="S260" s="15" t="s">
        <v>8</v>
      </c>
      <c r="T260" s="15">
        <v>842309</v>
      </c>
      <c r="U260" s="18">
        <v>746118</v>
      </c>
    </row>
    <row r="261" spans="1:21" s="12" customFormat="1" ht="13.5">
      <c r="A261" s="13" t="s">
        <v>469</v>
      </c>
      <c r="B261" s="14" t="s">
        <v>11</v>
      </c>
      <c r="C261" s="95">
        <v>272205</v>
      </c>
      <c r="D261" s="14" t="s">
        <v>234</v>
      </c>
      <c r="E261" s="14" t="s">
        <v>253</v>
      </c>
      <c r="F261" s="15">
        <v>30732960</v>
      </c>
      <c r="G261" s="15">
        <v>29196144</v>
      </c>
      <c r="H261" s="15">
        <v>26521631</v>
      </c>
      <c r="I261" s="15">
        <v>5805934</v>
      </c>
      <c r="J261" s="15">
        <v>1289532</v>
      </c>
      <c r="K261" s="15">
        <v>19426165</v>
      </c>
      <c r="L261" s="15">
        <v>25605577</v>
      </c>
      <c r="M261" s="15">
        <v>8149180</v>
      </c>
      <c r="N261" s="15">
        <v>1287472</v>
      </c>
      <c r="O261" s="15">
        <v>16168925</v>
      </c>
      <c r="P261" s="15">
        <v>21509663</v>
      </c>
      <c r="Q261" s="15">
        <v>4667613</v>
      </c>
      <c r="R261" s="15">
        <v>29124</v>
      </c>
      <c r="S261" s="15" t="s">
        <v>8</v>
      </c>
      <c r="T261" s="15">
        <v>53014</v>
      </c>
      <c r="U261" s="18">
        <v>309271</v>
      </c>
    </row>
    <row r="262" spans="1:21" s="12" customFormat="1" ht="13.5">
      <c r="A262" s="13" t="s">
        <v>469</v>
      </c>
      <c r="B262" s="14" t="s">
        <v>11</v>
      </c>
      <c r="C262" s="95">
        <v>272221</v>
      </c>
      <c r="D262" s="14" t="s">
        <v>234</v>
      </c>
      <c r="E262" s="14" t="s">
        <v>254</v>
      </c>
      <c r="F262" s="15">
        <v>40015892</v>
      </c>
      <c r="G262" s="15">
        <v>41886533</v>
      </c>
      <c r="H262" s="15">
        <v>5637199</v>
      </c>
      <c r="I262" s="15">
        <v>3805741</v>
      </c>
      <c r="J262" s="15">
        <v>72761</v>
      </c>
      <c r="K262" s="15">
        <v>1758697</v>
      </c>
      <c r="L262" s="15">
        <v>5027159</v>
      </c>
      <c r="M262" s="15">
        <v>3500105</v>
      </c>
      <c r="N262" s="15">
        <v>72644</v>
      </c>
      <c r="O262" s="15">
        <v>1454410</v>
      </c>
      <c r="P262" s="15">
        <v>963073</v>
      </c>
      <c r="Q262" s="15">
        <v>5625894</v>
      </c>
      <c r="R262" s="15">
        <v>6523</v>
      </c>
      <c r="S262" s="15" t="s">
        <v>8</v>
      </c>
      <c r="T262" s="15" t="s">
        <v>8</v>
      </c>
      <c r="U262" s="18">
        <v>1555284</v>
      </c>
    </row>
    <row r="263" spans="1:21" s="12" customFormat="1" ht="13.5">
      <c r="A263" s="13" t="s">
        <v>469</v>
      </c>
      <c r="B263" s="14" t="s">
        <v>11</v>
      </c>
      <c r="C263" s="95">
        <v>272230</v>
      </c>
      <c r="D263" s="14" t="s">
        <v>234</v>
      </c>
      <c r="E263" s="14" t="s">
        <v>255</v>
      </c>
      <c r="F263" s="15">
        <v>50625889</v>
      </c>
      <c r="G263" s="15">
        <v>48482564</v>
      </c>
      <c r="H263" s="15">
        <v>6050432</v>
      </c>
      <c r="I263" s="15">
        <v>1802041</v>
      </c>
      <c r="J263" s="15">
        <v>211585</v>
      </c>
      <c r="K263" s="15">
        <v>4036806</v>
      </c>
      <c r="L263" s="15">
        <v>7062702</v>
      </c>
      <c r="M263" s="15">
        <v>1943248</v>
      </c>
      <c r="N263" s="15">
        <v>311307</v>
      </c>
      <c r="O263" s="15">
        <v>4808147</v>
      </c>
      <c r="P263" s="15">
        <v>8880383</v>
      </c>
      <c r="Q263" s="15">
        <v>7140336</v>
      </c>
      <c r="R263" s="15">
        <v>5712</v>
      </c>
      <c r="S263" s="15" t="s">
        <v>8</v>
      </c>
      <c r="T263" s="15" t="s">
        <v>8</v>
      </c>
      <c r="U263" s="18">
        <v>2048865</v>
      </c>
    </row>
    <row r="264" spans="1:21" s="12" customFormat="1" ht="13.5">
      <c r="A264" s="13" t="s">
        <v>469</v>
      </c>
      <c r="B264" s="14" t="s">
        <v>9</v>
      </c>
      <c r="C264" s="95">
        <v>272272</v>
      </c>
      <c r="D264" s="14" t="s">
        <v>234</v>
      </c>
      <c r="E264" s="14" t="s">
        <v>256</v>
      </c>
      <c r="F264" s="15">
        <v>189687488</v>
      </c>
      <c r="G264" s="15">
        <v>186485770</v>
      </c>
      <c r="H264" s="15">
        <v>22074539</v>
      </c>
      <c r="I264" s="15">
        <v>15618868</v>
      </c>
      <c r="J264" s="15">
        <v>4009700</v>
      </c>
      <c r="K264" s="15">
        <v>2445971</v>
      </c>
      <c r="L264" s="15">
        <v>24048271</v>
      </c>
      <c r="M264" s="15">
        <v>17109568</v>
      </c>
      <c r="N264" s="15">
        <v>3392700</v>
      </c>
      <c r="O264" s="15">
        <v>3546003</v>
      </c>
      <c r="P264" s="15">
        <v>35131813</v>
      </c>
      <c r="Q264" s="15">
        <v>28893951</v>
      </c>
      <c r="R264" s="15">
        <v>110071</v>
      </c>
      <c r="S264" s="15" t="s">
        <v>8</v>
      </c>
      <c r="T264" s="15">
        <v>921200</v>
      </c>
      <c r="U264" s="18">
        <v>9589174</v>
      </c>
    </row>
    <row r="265" spans="1:21" s="12" customFormat="1" ht="13.5">
      <c r="A265" s="8" t="s">
        <v>469</v>
      </c>
      <c r="B265" s="9" t="s">
        <v>5</v>
      </c>
      <c r="C265" s="94">
        <v>281000</v>
      </c>
      <c r="D265" s="9" t="s">
        <v>257</v>
      </c>
      <c r="E265" s="9" t="s">
        <v>258</v>
      </c>
      <c r="F265" s="10">
        <v>1094262969</v>
      </c>
      <c r="G265" s="10">
        <v>1103314174</v>
      </c>
      <c r="H265" s="10">
        <v>62354834</v>
      </c>
      <c r="I265" s="10">
        <v>12897442</v>
      </c>
      <c r="J265" s="10">
        <v>24352785</v>
      </c>
      <c r="K265" s="10">
        <v>25104607</v>
      </c>
      <c r="L265" s="10">
        <v>62704479</v>
      </c>
      <c r="M265" s="10">
        <v>12865667</v>
      </c>
      <c r="N265" s="10">
        <v>24492787</v>
      </c>
      <c r="O265" s="10">
        <v>25346025</v>
      </c>
      <c r="P265" s="10">
        <v>150999609</v>
      </c>
      <c r="Q265" s="10">
        <v>76390733</v>
      </c>
      <c r="R265" s="10">
        <v>489078</v>
      </c>
      <c r="S265" s="10">
        <v>8923547</v>
      </c>
      <c r="T265" s="10" t="s">
        <v>8</v>
      </c>
      <c r="U265" s="11">
        <v>6942676</v>
      </c>
    </row>
    <row r="266" spans="1:21" s="12" customFormat="1" ht="13.5">
      <c r="A266" s="13" t="s">
        <v>469</v>
      </c>
      <c r="B266" s="14" t="s">
        <v>9</v>
      </c>
      <c r="C266" s="95">
        <v>282014</v>
      </c>
      <c r="D266" s="14" t="s">
        <v>257</v>
      </c>
      <c r="E266" s="14" t="s">
        <v>259</v>
      </c>
      <c r="F266" s="15">
        <v>196647159</v>
      </c>
      <c r="G266" s="15">
        <v>198294967</v>
      </c>
      <c r="H266" s="15">
        <v>53643222</v>
      </c>
      <c r="I266" s="15">
        <v>14255921</v>
      </c>
      <c r="J266" s="15">
        <v>1723293</v>
      </c>
      <c r="K266" s="15">
        <v>37664008</v>
      </c>
      <c r="L266" s="15">
        <v>52963522</v>
      </c>
      <c r="M266" s="15">
        <v>14227283</v>
      </c>
      <c r="N266" s="15">
        <v>1719706</v>
      </c>
      <c r="O266" s="15">
        <v>37016533</v>
      </c>
      <c r="P266" s="15">
        <v>32054434</v>
      </c>
      <c r="Q266" s="15">
        <v>29080027</v>
      </c>
      <c r="R266" s="15">
        <v>764052</v>
      </c>
      <c r="S266" s="15" t="s">
        <v>8</v>
      </c>
      <c r="T266" s="15" t="s">
        <v>8</v>
      </c>
      <c r="U266" s="18">
        <v>11004811</v>
      </c>
    </row>
    <row r="267" spans="1:21" s="12" customFormat="1" ht="13.5">
      <c r="A267" s="13" t="s">
        <v>469</v>
      </c>
      <c r="B267" s="14" t="s">
        <v>9</v>
      </c>
      <c r="C267" s="95">
        <v>282022</v>
      </c>
      <c r="D267" s="14" t="s">
        <v>257</v>
      </c>
      <c r="E267" s="14" t="s">
        <v>260</v>
      </c>
      <c r="F267" s="15">
        <v>257534673</v>
      </c>
      <c r="G267" s="15">
        <v>260094354</v>
      </c>
      <c r="H267" s="15">
        <v>21312437</v>
      </c>
      <c r="I267" s="15">
        <v>7410498</v>
      </c>
      <c r="J267" s="15">
        <v>6230070</v>
      </c>
      <c r="K267" s="15">
        <v>7671869</v>
      </c>
      <c r="L267" s="15">
        <v>19093399</v>
      </c>
      <c r="M267" s="15">
        <v>3981056</v>
      </c>
      <c r="N267" s="15">
        <v>6863058</v>
      </c>
      <c r="O267" s="15">
        <v>8249285</v>
      </c>
      <c r="P267" s="15">
        <v>22795825</v>
      </c>
      <c r="Q267" s="15">
        <v>22433432</v>
      </c>
      <c r="R267" s="15">
        <v>68302</v>
      </c>
      <c r="S267" s="15" t="s">
        <v>8</v>
      </c>
      <c r="T267" s="15" t="s">
        <v>8</v>
      </c>
      <c r="U267" s="18">
        <v>4748779</v>
      </c>
    </row>
    <row r="268" spans="1:21" s="12" customFormat="1" ht="13.5">
      <c r="A268" s="13" t="s">
        <v>469</v>
      </c>
      <c r="B268" s="14" t="s">
        <v>22</v>
      </c>
      <c r="C268" s="95">
        <v>282031</v>
      </c>
      <c r="D268" s="14" t="s">
        <v>257</v>
      </c>
      <c r="E268" s="14" t="s">
        <v>261</v>
      </c>
      <c r="F268" s="15">
        <v>117291456</v>
      </c>
      <c r="G268" s="15">
        <v>113671152</v>
      </c>
      <c r="H268" s="15">
        <v>11805142</v>
      </c>
      <c r="I268" s="15">
        <v>6228903</v>
      </c>
      <c r="J268" s="15">
        <v>1951008</v>
      </c>
      <c r="K268" s="15">
        <v>3625231</v>
      </c>
      <c r="L268" s="15">
        <v>10892891</v>
      </c>
      <c r="M268" s="15">
        <v>5414789</v>
      </c>
      <c r="N268" s="15">
        <v>1950291</v>
      </c>
      <c r="O268" s="15">
        <v>3527811</v>
      </c>
      <c r="P268" s="15">
        <v>6623468</v>
      </c>
      <c r="Q268" s="15">
        <v>12240192</v>
      </c>
      <c r="R268" s="15">
        <v>101681</v>
      </c>
      <c r="S268" s="15" t="s">
        <v>8</v>
      </c>
      <c r="T268" s="15" t="s">
        <v>8</v>
      </c>
      <c r="U268" s="18">
        <v>2890000</v>
      </c>
    </row>
    <row r="269" spans="1:21" s="12" customFormat="1" ht="13.5">
      <c r="A269" s="13" t="s">
        <v>469</v>
      </c>
      <c r="B269" s="14" t="s">
        <v>9</v>
      </c>
      <c r="C269" s="95">
        <v>282049</v>
      </c>
      <c r="D269" s="14" t="s">
        <v>257</v>
      </c>
      <c r="E269" s="14" t="s">
        <v>262</v>
      </c>
      <c r="F269" s="15">
        <v>144554428</v>
      </c>
      <c r="G269" s="15">
        <v>150071298</v>
      </c>
      <c r="H269" s="15">
        <v>29087408</v>
      </c>
      <c r="I269" s="15">
        <v>20022350</v>
      </c>
      <c r="J269" s="15">
        <v>3530427</v>
      </c>
      <c r="K269" s="15">
        <v>5534631</v>
      </c>
      <c r="L269" s="15">
        <v>26962024</v>
      </c>
      <c r="M269" s="15">
        <v>18694513</v>
      </c>
      <c r="N269" s="15">
        <v>3521165</v>
      </c>
      <c r="O269" s="15">
        <v>4746346</v>
      </c>
      <c r="P269" s="15">
        <v>36811496</v>
      </c>
      <c r="Q269" s="15">
        <v>22701244</v>
      </c>
      <c r="R269" s="15">
        <v>252626</v>
      </c>
      <c r="S269" s="15" t="s">
        <v>8</v>
      </c>
      <c r="T269" s="15">
        <v>3151432</v>
      </c>
      <c r="U269" s="18">
        <v>4760805</v>
      </c>
    </row>
    <row r="270" spans="1:21" s="12" customFormat="1" ht="13.5">
      <c r="A270" s="13" t="s">
        <v>469</v>
      </c>
      <c r="B270" s="14" t="s">
        <v>11</v>
      </c>
      <c r="C270" s="95">
        <v>282073</v>
      </c>
      <c r="D270" s="14" t="s">
        <v>257</v>
      </c>
      <c r="E270" s="14" t="s">
        <v>263</v>
      </c>
      <c r="F270" s="15">
        <v>62396949</v>
      </c>
      <c r="G270" s="15">
        <v>62932660</v>
      </c>
      <c r="H270" s="15">
        <v>13346167</v>
      </c>
      <c r="I270" s="15">
        <v>7707685</v>
      </c>
      <c r="J270" s="15">
        <v>625201</v>
      </c>
      <c r="K270" s="15">
        <v>5013281</v>
      </c>
      <c r="L270" s="15">
        <v>12259323</v>
      </c>
      <c r="M270" s="15">
        <v>7012719</v>
      </c>
      <c r="N270" s="15">
        <v>624990</v>
      </c>
      <c r="O270" s="15">
        <v>4621614</v>
      </c>
      <c r="P270" s="15">
        <v>5913638</v>
      </c>
      <c r="Q270" s="15">
        <v>9557330</v>
      </c>
      <c r="R270" s="15">
        <v>147409</v>
      </c>
      <c r="S270" s="15">
        <v>229952</v>
      </c>
      <c r="T270" s="15">
        <v>1343853</v>
      </c>
      <c r="U270" s="18">
        <v>2029437</v>
      </c>
    </row>
    <row r="271" spans="1:21" s="12" customFormat="1" ht="13.5">
      <c r="A271" s="13" t="s">
        <v>469</v>
      </c>
      <c r="B271" s="14" t="s">
        <v>22</v>
      </c>
      <c r="C271" s="95">
        <v>282103</v>
      </c>
      <c r="D271" s="14" t="s">
        <v>257</v>
      </c>
      <c r="E271" s="14" t="s">
        <v>264</v>
      </c>
      <c r="F271" s="15">
        <v>72547974</v>
      </c>
      <c r="G271" s="15">
        <v>74185158</v>
      </c>
      <c r="H271" s="15">
        <v>19602441</v>
      </c>
      <c r="I271" s="15">
        <v>6127398</v>
      </c>
      <c r="J271" s="15">
        <v>2762588</v>
      </c>
      <c r="K271" s="15">
        <v>10712455</v>
      </c>
      <c r="L271" s="15">
        <v>21572628</v>
      </c>
      <c r="M271" s="15">
        <v>5788746</v>
      </c>
      <c r="N271" s="15">
        <v>4676356</v>
      </c>
      <c r="O271" s="15">
        <v>11107526</v>
      </c>
      <c r="P271" s="15">
        <v>25084792</v>
      </c>
      <c r="Q271" s="15">
        <v>15838560</v>
      </c>
      <c r="R271" s="15">
        <v>50996</v>
      </c>
      <c r="S271" s="15" t="s">
        <v>8</v>
      </c>
      <c r="T271" s="15" t="s">
        <v>8</v>
      </c>
      <c r="U271" s="18">
        <v>2749734</v>
      </c>
    </row>
    <row r="272" spans="1:21" s="12" customFormat="1" ht="13.5">
      <c r="A272" s="13" t="s">
        <v>469</v>
      </c>
      <c r="B272" s="14" t="s">
        <v>22</v>
      </c>
      <c r="C272" s="95">
        <v>282146</v>
      </c>
      <c r="D272" s="14" t="s">
        <v>257</v>
      </c>
      <c r="E272" s="14" t="s">
        <v>265</v>
      </c>
      <c r="F272" s="15">
        <v>72133174</v>
      </c>
      <c r="G272" s="15">
        <v>73667591</v>
      </c>
      <c r="H272" s="15">
        <v>9317538</v>
      </c>
      <c r="I272" s="15">
        <v>5177048</v>
      </c>
      <c r="J272" s="15">
        <v>245583</v>
      </c>
      <c r="K272" s="15">
        <v>3894907</v>
      </c>
      <c r="L272" s="15">
        <v>10063093</v>
      </c>
      <c r="M272" s="15">
        <v>5179767</v>
      </c>
      <c r="N272" s="15">
        <v>681590</v>
      </c>
      <c r="O272" s="15">
        <v>4201736</v>
      </c>
      <c r="P272" s="15">
        <v>15826013</v>
      </c>
      <c r="Q272" s="15">
        <v>12042457</v>
      </c>
      <c r="R272" s="15">
        <v>23299</v>
      </c>
      <c r="S272" s="15" t="s">
        <v>8</v>
      </c>
      <c r="T272" s="15">
        <v>1841808</v>
      </c>
      <c r="U272" s="18">
        <v>1882758</v>
      </c>
    </row>
    <row r="273" spans="1:21" s="12" customFormat="1" ht="13.5">
      <c r="A273" s="13" t="s">
        <v>469</v>
      </c>
      <c r="B273" s="14" t="s">
        <v>11</v>
      </c>
      <c r="C273" s="95">
        <v>282171</v>
      </c>
      <c r="D273" s="14" t="s">
        <v>257</v>
      </c>
      <c r="E273" s="14" t="s">
        <v>266</v>
      </c>
      <c r="F273" s="15">
        <v>61715786</v>
      </c>
      <c r="G273" s="15">
        <v>60652605</v>
      </c>
      <c r="H273" s="15">
        <v>3172543</v>
      </c>
      <c r="I273" s="15">
        <v>1166199</v>
      </c>
      <c r="J273" s="15">
        <v>444769</v>
      </c>
      <c r="K273" s="15">
        <v>1561575</v>
      </c>
      <c r="L273" s="15">
        <v>3782607</v>
      </c>
      <c r="M273" s="15">
        <v>1166159</v>
      </c>
      <c r="N273" s="15">
        <v>1173690</v>
      </c>
      <c r="O273" s="15">
        <v>1442758</v>
      </c>
      <c r="P273" s="15">
        <v>28611794</v>
      </c>
      <c r="Q273" s="15">
        <v>8843746</v>
      </c>
      <c r="R273" s="15">
        <v>373211</v>
      </c>
      <c r="S273" s="15" t="s">
        <v>8</v>
      </c>
      <c r="T273" s="15">
        <v>2152346</v>
      </c>
      <c r="U273" s="18">
        <v>1062000</v>
      </c>
    </row>
    <row r="274" spans="1:21" s="12" customFormat="1" ht="13.5">
      <c r="A274" s="13" t="s">
        <v>469</v>
      </c>
      <c r="B274" s="14" t="s">
        <v>11</v>
      </c>
      <c r="C274" s="95">
        <v>282197</v>
      </c>
      <c r="D274" s="14" t="s">
        <v>257</v>
      </c>
      <c r="E274" s="14" t="s">
        <v>267</v>
      </c>
      <c r="F274" s="15">
        <v>37472638</v>
      </c>
      <c r="G274" s="15">
        <v>38524382</v>
      </c>
      <c r="H274" s="15">
        <v>7000934</v>
      </c>
      <c r="I274" s="15">
        <v>3175420</v>
      </c>
      <c r="J274" s="15">
        <v>605129</v>
      </c>
      <c r="K274" s="15">
        <v>3220385</v>
      </c>
      <c r="L274" s="15">
        <v>8967093</v>
      </c>
      <c r="M274" s="15">
        <v>3175069</v>
      </c>
      <c r="N274" s="15">
        <v>1557447</v>
      </c>
      <c r="O274" s="15">
        <v>4234577</v>
      </c>
      <c r="P274" s="15">
        <v>10107024</v>
      </c>
      <c r="Q274" s="15">
        <v>5848949</v>
      </c>
      <c r="R274" s="15">
        <v>59121</v>
      </c>
      <c r="S274" s="15" t="s">
        <v>8</v>
      </c>
      <c r="T274" s="15">
        <v>1867537</v>
      </c>
      <c r="U274" s="18">
        <v>1049608</v>
      </c>
    </row>
    <row r="275" spans="1:21" s="12" customFormat="1" ht="13.5">
      <c r="A275" s="8" t="s">
        <v>469</v>
      </c>
      <c r="B275" s="9" t="s">
        <v>9</v>
      </c>
      <c r="C275" s="94">
        <v>292010</v>
      </c>
      <c r="D275" s="9" t="s">
        <v>268</v>
      </c>
      <c r="E275" s="9" t="s">
        <v>269</v>
      </c>
      <c r="F275" s="10">
        <v>209189282</v>
      </c>
      <c r="G275" s="10">
        <v>212816631</v>
      </c>
      <c r="H275" s="10">
        <v>8638303</v>
      </c>
      <c r="I275" s="10">
        <v>1590108</v>
      </c>
      <c r="J275" s="10">
        <v>449030</v>
      </c>
      <c r="K275" s="10">
        <v>6599165</v>
      </c>
      <c r="L275" s="10">
        <v>8730337</v>
      </c>
      <c r="M275" s="10">
        <v>814154</v>
      </c>
      <c r="N275" s="10">
        <v>448894</v>
      </c>
      <c r="O275" s="10">
        <v>7467289</v>
      </c>
      <c r="P275" s="10">
        <v>16817472</v>
      </c>
      <c r="Q275" s="10">
        <v>14422095</v>
      </c>
      <c r="R275" s="10">
        <v>633750</v>
      </c>
      <c r="S275" s="10" t="s">
        <v>8</v>
      </c>
      <c r="T275" s="10">
        <v>458333</v>
      </c>
      <c r="U275" s="11">
        <v>1921559</v>
      </c>
    </row>
    <row r="276" spans="1:21" s="12" customFormat="1" ht="13.5">
      <c r="A276" s="13" t="s">
        <v>469</v>
      </c>
      <c r="B276" s="14" t="s">
        <v>11</v>
      </c>
      <c r="C276" s="95">
        <v>292052</v>
      </c>
      <c r="D276" s="14" t="s">
        <v>268</v>
      </c>
      <c r="E276" s="14" t="s">
        <v>270</v>
      </c>
      <c r="F276" s="15">
        <v>36887569</v>
      </c>
      <c r="G276" s="15">
        <v>38644981</v>
      </c>
      <c r="H276" s="15">
        <v>6408156</v>
      </c>
      <c r="I276" s="15">
        <v>2412097</v>
      </c>
      <c r="J276" s="15">
        <v>64637</v>
      </c>
      <c r="K276" s="15">
        <v>3931422</v>
      </c>
      <c r="L276" s="15">
        <v>5833677</v>
      </c>
      <c r="M276" s="15">
        <v>2108803</v>
      </c>
      <c r="N276" s="15">
        <v>182532</v>
      </c>
      <c r="O276" s="15">
        <v>3542342</v>
      </c>
      <c r="P276" s="15">
        <v>18507097</v>
      </c>
      <c r="Q276" s="15">
        <v>4640976</v>
      </c>
      <c r="R276" s="15">
        <v>5022</v>
      </c>
      <c r="S276" s="15" t="s">
        <v>8</v>
      </c>
      <c r="T276" s="15" t="s">
        <v>8</v>
      </c>
      <c r="U276" s="18">
        <v>1244000</v>
      </c>
    </row>
    <row r="277" spans="1:21" s="12" customFormat="1" ht="13.5">
      <c r="A277" s="13" t="s">
        <v>469</v>
      </c>
      <c r="B277" s="14" t="s">
        <v>11</v>
      </c>
      <c r="C277" s="95">
        <v>292095</v>
      </c>
      <c r="D277" s="14" t="s">
        <v>268</v>
      </c>
      <c r="E277" s="14" t="s">
        <v>271</v>
      </c>
      <c r="F277" s="15">
        <v>19207033</v>
      </c>
      <c r="G277" s="15">
        <v>18263422</v>
      </c>
      <c r="H277" s="15">
        <v>12157984</v>
      </c>
      <c r="I277" s="15">
        <v>2404632</v>
      </c>
      <c r="J277" s="15">
        <v>4050555</v>
      </c>
      <c r="K277" s="15">
        <v>5702797</v>
      </c>
      <c r="L277" s="15">
        <v>12000334</v>
      </c>
      <c r="M277" s="15">
        <v>2403071</v>
      </c>
      <c r="N277" s="15">
        <v>3480169</v>
      </c>
      <c r="O277" s="15">
        <v>6117094</v>
      </c>
      <c r="P277" s="15">
        <v>11915943</v>
      </c>
      <c r="Q277" s="15">
        <v>4325844</v>
      </c>
      <c r="R277" s="15">
        <v>7953</v>
      </c>
      <c r="S277" s="15" t="s">
        <v>8</v>
      </c>
      <c r="T277" s="15">
        <v>331259</v>
      </c>
      <c r="U277" s="18">
        <v>843263</v>
      </c>
    </row>
    <row r="278" spans="1:21" s="12" customFormat="1" ht="13.5">
      <c r="A278" s="8" t="s">
        <v>469</v>
      </c>
      <c r="B278" s="9" t="s">
        <v>9</v>
      </c>
      <c r="C278" s="94">
        <v>302015</v>
      </c>
      <c r="D278" s="9" t="s">
        <v>272</v>
      </c>
      <c r="E278" s="9" t="s">
        <v>273</v>
      </c>
      <c r="F278" s="10">
        <v>173616527</v>
      </c>
      <c r="G278" s="10">
        <v>170489931</v>
      </c>
      <c r="H278" s="10">
        <v>18346454</v>
      </c>
      <c r="I278" s="10">
        <v>14964048</v>
      </c>
      <c r="J278" s="10">
        <v>1588545</v>
      </c>
      <c r="K278" s="10">
        <v>1793861</v>
      </c>
      <c r="L278" s="10">
        <v>12445896</v>
      </c>
      <c r="M278" s="10">
        <v>9130610</v>
      </c>
      <c r="N278" s="10">
        <v>1588069</v>
      </c>
      <c r="O278" s="10">
        <v>1727217</v>
      </c>
      <c r="P278" s="10">
        <v>33050618</v>
      </c>
      <c r="Q278" s="10">
        <v>24058551</v>
      </c>
      <c r="R278" s="10">
        <v>338145</v>
      </c>
      <c r="S278" s="10" t="s">
        <v>8</v>
      </c>
      <c r="T278" s="10" t="s">
        <v>8</v>
      </c>
      <c r="U278" s="11">
        <v>7747203</v>
      </c>
    </row>
    <row r="279" spans="1:21" s="12" customFormat="1" ht="13.5">
      <c r="A279" s="8" t="s">
        <v>469</v>
      </c>
      <c r="B279" s="9" t="s">
        <v>22</v>
      </c>
      <c r="C279" s="94">
        <v>312011</v>
      </c>
      <c r="D279" s="9" t="s">
        <v>274</v>
      </c>
      <c r="E279" s="9" t="s">
        <v>275</v>
      </c>
      <c r="F279" s="10">
        <v>96778778</v>
      </c>
      <c r="G279" s="10">
        <v>96376864</v>
      </c>
      <c r="H279" s="10">
        <v>15408777</v>
      </c>
      <c r="I279" s="10">
        <v>3397725</v>
      </c>
      <c r="J279" s="10">
        <v>990510</v>
      </c>
      <c r="K279" s="10">
        <v>11020542</v>
      </c>
      <c r="L279" s="10">
        <v>15699642</v>
      </c>
      <c r="M279" s="10">
        <v>3285478</v>
      </c>
      <c r="N279" s="10">
        <v>981679</v>
      </c>
      <c r="O279" s="10">
        <v>11432485</v>
      </c>
      <c r="P279" s="10">
        <v>12284456</v>
      </c>
      <c r="Q279" s="10">
        <v>13315684</v>
      </c>
      <c r="R279" s="10">
        <v>228978</v>
      </c>
      <c r="S279" s="10" t="s">
        <v>8</v>
      </c>
      <c r="T279" s="10">
        <v>1288513</v>
      </c>
      <c r="U279" s="11">
        <v>4484493</v>
      </c>
    </row>
    <row r="280" spans="1:21" s="12" customFormat="1" ht="13.5">
      <c r="A280" s="13" t="s">
        <v>469</v>
      </c>
      <c r="B280" s="14" t="s">
        <v>11</v>
      </c>
      <c r="C280" s="95">
        <v>312029</v>
      </c>
      <c r="D280" s="14" t="s">
        <v>274</v>
      </c>
      <c r="E280" s="14" t="s">
        <v>276</v>
      </c>
      <c r="F280" s="15">
        <v>64855998</v>
      </c>
      <c r="G280" s="15">
        <v>66289274</v>
      </c>
      <c r="H280" s="15">
        <v>6607729</v>
      </c>
      <c r="I280" s="15">
        <v>1641900</v>
      </c>
      <c r="J280" s="15">
        <v>1472972</v>
      </c>
      <c r="K280" s="15">
        <v>3492857</v>
      </c>
      <c r="L280" s="15">
        <v>6299111</v>
      </c>
      <c r="M280" s="15">
        <v>1378675</v>
      </c>
      <c r="N280" s="15">
        <v>1436350</v>
      </c>
      <c r="O280" s="15">
        <v>3484086</v>
      </c>
      <c r="P280" s="15">
        <v>20952484</v>
      </c>
      <c r="Q280" s="15">
        <v>7604682</v>
      </c>
      <c r="R280" s="15">
        <v>51420</v>
      </c>
      <c r="S280" s="15" t="s">
        <v>8</v>
      </c>
      <c r="T280" s="15" t="s">
        <v>8</v>
      </c>
      <c r="U280" s="18">
        <v>2316142</v>
      </c>
    </row>
    <row r="281" spans="1:21" s="12" customFormat="1" ht="13.5">
      <c r="A281" s="8" t="s">
        <v>469</v>
      </c>
      <c r="B281" s="9" t="s">
        <v>22</v>
      </c>
      <c r="C281" s="94">
        <v>322016</v>
      </c>
      <c r="D281" s="9" t="s">
        <v>277</v>
      </c>
      <c r="E281" s="9" t="s">
        <v>278</v>
      </c>
      <c r="F281" s="10">
        <v>120552403</v>
      </c>
      <c r="G281" s="10">
        <v>124754339</v>
      </c>
      <c r="H281" s="10">
        <v>13697372</v>
      </c>
      <c r="I281" s="10">
        <v>2935821</v>
      </c>
      <c r="J281" s="10">
        <v>2425181</v>
      </c>
      <c r="K281" s="10">
        <v>8336370</v>
      </c>
      <c r="L281" s="10">
        <v>13707570</v>
      </c>
      <c r="M281" s="10">
        <v>2916665</v>
      </c>
      <c r="N281" s="10">
        <v>2422625</v>
      </c>
      <c r="O281" s="10">
        <v>8368280</v>
      </c>
      <c r="P281" s="10">
        <v>25473787</v>
      </c>
      <c r="Q281" s="10">
        <v>15328378</v>
      </c>
      <c r="R281" s="10">
        <v>131571</v>
      </c>
      <c r="S281" s="10">
        <v>386822</v>
      </c>
      <c r="T281" s="10">
        <v>1870797</v>
      </c>
      <c r="U281" s="11">
        <v>5006847</v>
      </c>
    </row>
    <row r="282" spans="1:21" s="12" customFormat="1" ht="13.5">
      <c r="A282" s="13" t="s">
        <v>469</v>
      </c>
      <c r="B282" s="14" t="s">
        <v>11</v>
      </c>
      <c r="C282" s="95">
        <v>322032</v>
      </c>
      <c r="D282" s="14" t="s">
        <v>277</v>
      </c>
      <c r="E282" s="14" t="s">
        <v>279</v>
      </c>
      <c r="F282" s="15">
        <v>106167988</v>
      </c>
      <c r="G282" s="15">
        <v>112637049</v>
      </c>
      <c r="H282" s="15">
        <v>11086739</v>
      </c>
      <c r="I282" s="15">
        <v>3694795</v>
      </c>
      <c r="J282" s="15">
        <v>1881368</v>
      </c>
      <c r="K282" s="15">
        <v>5510576</v>
      </c>
      <c r="L282" s="15">
        <v>10890791</v>
      </c>
      <c r="M282" s="15">
        <v>3882335</v>
      </c>
      <c r="N282" s="15">
        <v>1926264</v>
      </c>
      <c r="O282" s="15">
        <v>5082192</v>
      </c>
      <c r="P282" s="15">
        <v>7678977</v>
      </c>
      <c r="Q282" s="15">
        <v>10947414</v>
      </c>
      <c r="R282" s="15">
        <v>47990</v>
      </c>
      <c r="S282" s="15" t="s">
        <v>8</v>
      </c>
      <c r="T282" s="15">
        <v>451831</v>
      </c>
      <c r="U282" s="18">
        <v>3241140</v>
      </c>
    </row>
    <row r="283" spans="1:21" s="12" customFormat="1" ht="13.5">
      <c r="A283" s="8" t="s">
        <v>469</v>
      </c>
      <c r="B283" s="9" t="s">
        <v>5</v>
      </c>
      <c r="C283" s="94">
        <v>331007</v>
      </c>
      <c r="D283" s="9" t="s">
        <v>280</v>
      </c>
      <c r="E283" s="9" t="s">
        <v>281</v>
      </c>
      <c r="F283" s="10">
        <v>312103946</v>
      </c>
      <c r="G283" s="10">
        <v>307410803</v>
      </c>
      <c r="H283" s="10">
        <v>44451975</v>
      </c>
      <c r="I283" s="10">
        <v>20135863</v>
      </c>
      <c r="J283" s="10">
        <v>1397364</v>
      </c>
      <c r="K283" s="10">
        <v>22918748</v>
      </c>
      <c r="L283" s="10">
        <v>41853182</v>
      </c>
      <c r="M283" s="10">
        <v>20427345</v>
      </c>
      <c r="N283" s="10">
        <v>1388029</v>
      </c>
      <c r="O283" s="10">
        <v>20037808</v>
      </c>
      <c r="P283" s="10">
        <v>86743288</v>
      </c>
      <c r="Q283" s="10">
        <v>36100854</v>
      </c>
      <c r="R283" s="10">
        <v>260263</v>
      </c>
      <c r="S283" s="10" t="s">
        <v>8</v>
      </c>
      <c r="T283" s="10">
        <v>161530</v>
      </c>
      <c r="U283" s="11">
        <v>9734093</v>
      </c>
    </row>
    <row r="284" spans="1:21" s="12" customFormat="1" ht="13.5">
      <c r="A284" s="13" t="s">
        <v>469</v>
      </c>
      <c r="B284" s="14" t="s">
        <v>9</v>
      </c>
      <c r="C284" s="95">
        <v>332020</v>
      </c>
      <c r="D284" s="14" t="s">
        <v>280</v>
      </c>
      <c r="E284" s="14" t="s">
        <v>282</v>
      </c>
      <c r="F284" s="15">
        <v>172814479</v>
      </c>
      <c r="G284" s="15">
        <v>172637181</v>
      </c>
      <c r="H284" s="15">
        <v>30618632</v>
      </c>
      <c r="I284" s="15">
        <v>10911374</v>
      </c>
      <c r="J284" s="15">
        <v>3696559</v>
      </c>
      <c r="K284" s="15">
        <v>16010699</v>
      </c>
      <c r="L284" s="15">
        <v>27690726</v>
      </c>
      <c r="M284" s="15">
        <v>10328905</v>
      </c>
      <c r="N284" s="15">
        <v>3318053</v>
      </c>
      <c r="O284" s="15">
        <v>14043768</v>
      </c>
      <c r="P284" s="15">
        <v>59301036</v>
      </c>
      <c r="Q284" s="15">
        <v>29257023</v>
      </c>
      <c r="R284" s="15">
        <v>83656</v>
      </c>
      <c r="S284" s="15" t="s">
        <v>8</v>
      </c>
      <c r="T284" s="15">
        <v>1192134</v>
      </c>
      <c r="U284" s="18">
        <v>12241687</v>
      </c>
    </row>
    <row r="285" spans="1:21" s="12" customFormat="1" ht="13.5">
      <c r="A285" s="13" t="s">
        <v>469</v>
      </c>
      <c r="B285" s="14" t="s">
        <v>11</v>
      </c>
      <c r="C285" s="95">
        <v>332038</v>
      </c>
      <c r="D285" s="14" t="s">
        <v>280</v>
      </c>
      <c r="E285" s="14" t="s">
        <v>283</v>
      </c>
      <c r="F285" s="15">
        <v>74071998</v>
      </c>
      <c r="G285" s="15">
        <v>73727948</v>
      </c>
      <c r="H285" s="15">
        <v>12535810</v>
      </c>
      <c r="I285" s="15">
        <v>5015009</v>
      </c>
      <c r="J285" s="15">
        <v>651595</v>
      </c>
      <c r="K285" s="15">
        <v>6869206</v>
      </c>
      <c r="L285" s="15">
        <v>11524033</v>
      </c>
      <c r="M285" s="15">
        <v>4911643</v>
      </c>
      <c r="N285" s="15">
        <v>451064</v>
      </c>
      <c r="O285" s="15">
        <v>6161326</v>
      </c>
      <c r="P285" s="15">
        <v>10208984</v>
      </c>
      <c r="Q285" s="15">
        <v>6195356</v>
      </c>
      <c r="R285" s="15">
        <v>48434</v>
      </c>
      <c r="S285" s="15" t="s">
        <v>8</v>
      </c>
      <c r="T285" s="15" t="s">
        <v>8</v>
      </c>
      <c r="U285" s="18">
        <v>1789524</v>
      </c>
    </row>
    <row r="286" spans="1:21" s="12" customFormat="1" ht="13.5">
      <c r="A286" s="8" t="s">
        <v>469</v>
      </c>
      <c r="B286" s="9" t="s">
        <v>5</v>
      </c>
      <c r="C286" s="94">
        <v>341002</v>
      </c>
      <c r="D286" s="9" t="s">
        <v>284</v>
      </c>
      <c r="E286" s="9" t="s">
        <v>285</v>
      </c>
      <c r="F286" s="10">
        <v>1005394631</v>
      </c>
      <c r="G286" s="10">
        <v>1001193402</v>
      </c>
      <c r="H286" s="10">
        <v>9704437</v>
      </c>
      <c r="I286" s="10">
        <v>4655955</v>
      </c>
      <c r="J286" s="10" t="s">
        <v>8</v>
      </c>
      <c r="K286" s="10">
        <v>5048482</v>
      </c>
      <c r="L286" s="10">
        <v>13849602</v>
      </c>
      <c r="M286" s="10">
        <v>9151682</v>
      </c>
      <c r="N286" s="10" t="s">
        <v>8</v>
      </c>
      <c r="O286" s="10">
        <v>4697920</v>
      </c>
      <c r="P286" s="10">
        <v>85354338</v>
      </c>
      <c r="Q286" s="10">
        <v>66008718</v>
      </c>
      <c r="R286" s="10">
        <v>1044129</v>
      </c>
      <c r="S286" s="10" t="s">
        <v>8</v>
      </c>
      <c r="T286" s="10">
        <v>5036862</v>
      </c>
      <c r="U286" s="11">
        <v>22883648</v>
      </c>
    </row>
    <row r="287" spans="1:21" s="12" customFormat="1" ht="13.5">
      <c r="A287" s="13" t="s">
        <v>469</v>
      </c>
      <c r="B287" s="14" t="s">
        <v>9</v>
      </c>
      <c r="C287" s="95">
        <v>342025</v>
      </c>
      <c r="D287" s="14" t="s">
        <v>284</v>
      </c>
      <c r="E287" s="14" t="s">
        <v>286</v>
      </c>
      <c r="F287" s="15">
        <v>127392180</v>
      </c>
      <c r="G287" s="15">
        <v>133839936</v>
      </c>
      <c r="H287" s="15">
        <v>14446258</v>
      </c>
      <c r="I287" s="15">
        <v>8529285</v>
      </c>
      <c r="J287" s="15">
        <v>1076136</v>
      </c>
      <c r="K287" s="15">
        <v>4840837</v>
      </c>
      <c r="L287" s="15">
        <v>13856467</v>
      </c>
      <c r="M287" s="15">
        <v>8029824</v>
      </c>
      <c r="N287" s="15">
        <v>1075942</v>
      </c>
      <c r="O287" s="15">
        <v>4750701</v>
      </c>
      <c r="P287" s="15">
        <v>23708326</v>
      </c>
      <c r="Q287" s="15">
        <v>12210595</v>
      </c>
      <c r="R287" s="15">
        <v>92241</v>
      </c>
      <c r="S287" s="15" t="s">
        <v>8</v>
      </c>
      <c r="T287" s="15">
        <v>225375</v>
      </c>
      <c r="U287" s="18">
        <v>2294574</v>
      </c>
    </row>
    <row r="288" spans="1:21" s="12" customFormat="1" ht="13.5">
      <c r="A288" s="13" t="s">
        <v>469</v>
      </c>
      <c r="B288" s="14" t="s">
        <v>11</v>
      </c>
      <c r="C288" s="95">
        <v>342050</v>
      </c>
      <c r="D288" s="14" t="s">
        <v>284</v>
      </c>
      <c r="E288" s="14" t="s">
        <v>288</v>
      </c>
      <c r="F288" s="15">
        <v>66148774</v>
      </c>
      <c r="G288" s="15">
        <v>67908502</v>
      </c>
      <c r="H288" s="15">
        <v>11776539</v>
      </c>
      <c r="I288" s="15">
        <v>4907045</v>
      </c>
      <c r="J288" s="15">
        <v>1757867</v>
      </c>
      <c r="K288" s="15">
        <v>5111627</v>
      </c>
      <c r="L288" s="15">
        <v>12610669</v>
      </c>
      <c r="M288" s="15">
        <v>5125476</v>
      </c>
      <c r="N288" s="15">
        <v>1755789</v>
      </c>
      <c r="O288" s="15">
        <v>5729404</v>
      </c>
      <c r="P288" s="15">
        <v>9181029</v>
      </c>
      <c r="Q288" s="15">
        <v>9040048</v>
      </c>
      <c r="R288" s="15">
        <v>105002</v>
      </c>
      <c r="S288" s="15">
        <v>1278</v>
      </c>
      <c r="T288" s="15">
        <v>1972573</v>
      </c>
      <c r="U288" s="18">
        <v>843576</v>
      </c>
    </row>
    <row r="289" spans="1:21" s="12" customFormat="1" ht="13.5">
      <c r="A289" s="13" t="s">
        <v>469</v>
      </c>
      <c r="B289" s="14" t="s">
        <v>9</v>
      </c>
      <c r="C289" s="95">
        <v>342076</v>
      </c>
      <c r="D289" s="14" t="s">
        <v>284</v>
      </c>
      <c r="E289" s="14" t="s">
        <v>289</v>
      </c>
      <c r="F289" s="15">
        <v>141749576</v>
      </c>
      <c r="G289" s="15">
        <v>147051340</v>
      </c>
      <c r="H289" s="15">
        <v>36844537</v>
      </c>
      <c r="I289" s="15">
        <v>17900292</v>
      </c>
      <c r="J289" s="15">
        <v>3469528</v>
      </c>
      <c r="K289" s="15">
        <v>15474717</v>
      </c>
      <c r="L289" s="15">
        <v>33963099</v>
      </c>
      <c r="M289" s="15">
        <v>16329521</v>
      </c>
      <c r="N289" s="15">
        <v>3469449</v>
      </c>
      <c r="O289" s="15">
        <v>14164129</v>
      </c>
      <c r="P289" s="15">
        <v>11818340</v>
      </c>
      <c r="Q289" s="15">
        <v>22105590</v>
      </c>
      <c r="R289" s="15">
        <v>236591</v>
      </c>
      <c r="S289" s="15" t="s">
        <v>8</v>
      </c>
      <c r="T289" s="15">
        <v>1421519</v>
      </c>
      <c r="U289" s="18">
        <v>5020472</v>
      </c>
    </row>
    <row r="290" spans="1:21" s="12" customFormat="1" ht="13.5">
      <c r="A290" s="13" t="s">
        <v>469</v>
      </c>
      <c r="B290" s="14" t="s">
        <v>11</v>
      </c>
      <c r="C290" s="95">
        <v>342122</v>
      </c>
      <c r="D290" s="14" t="s">
        <v>284</v>
      </c>
      <c r="E290" s="14" t="s">
        <v>290</v>
      </c>
      <c r="F290" s="15">
        <v>82799178</v>
      </c>
      <c r="G290" s="15">
        <v>84791668</v>
      </c>
      <c r="H290" s="15">
        <v>27399535</v>
      </c>
      <c r="I290" s="15">
        <v>13373673</v>
      </c>
      <c r="J290" s="15">
        <v>2159533</v>
      </c>
      <c r="K290" s="15">
        <v>11866329</v>
      </c>
      <c r="L290" s="15">
        <v>28264723</v>
      </c>
      <c r="M290" s="15">
        <v>13721045</v>
      </c>
      <c r="N290" s="15">
        <v>2157875</v>
      </c>
      <c r="O290" s="15">
        <v>12385803</v>
      </c>
      <c r="P290" s="15">
        <v>13515270</v>
      </c>
      <c r="Q290" s="15">
        <v>6486058</v>
      </c>
      <c r="R290" s="15">
        <v>273244</v>
      </c>
      <c r="S290" s="15" t="s">
        <v>8</v>
      </c>
      <c r="T290" s="15" t="s">
        <v>8</v>
      </c>
      <c r="U290" s="18">
        <v>937971</v>
      </c>
    </row>
    <row r="291" spans="1:21" s="12" customFormat="1" ht="13.5">
      <c r="A291" s="13" t="s">
        <v>469</v>
      </c>
      <c r="B291" s="14" t="s">
        <v>11</v>
      </c>
      <c r="C291" s="95">
        <v>342131</v>
      </c>
      <c r="D291" s="14" t="s">
        <v>284</v>
      </c>
      <c r="E291" s="14" t="s">
        <v>291</v>
      </c>
      <c r="F291" s="15">
        <v>55127857</v>
      </c>
      <c r="G291" s="15">
        <v>55741374</v>
      </c>
      <c r="H291" s="15">
        <v>12461607</v>
      </c>
      <c r="I291" s="15">
        <v>7391109</v>
      </c>
      <c r="J291" s="15">
        <v>164</v>
      </c>
      <c r="K291" s="15">
        <v>5070334</v>
      </c>
      <c r="L291" s="15">
        <v>11163809</v>
      </c>
      <c r="M291" s="15">
        <v>7063301</v>
      </c>
      <c r="N291" s="15">
        <v>163</v>
      </c>
      <c r="O291" s="15">
        <v>4100345</v>
      </c>
      <c r="P291" s="15">
        <v>66548338</v>
      </c>
      <c r="Q291" s="15">
        <v>5382044</v>
      </c>
      <c r="R291" s="15">
        <v>11544</v>
      </c>
      <c r="S291" s="15" t="s">
        <v>8</v>
      </c>
      <c r="T291" s="15" t="s">
        <v>8</v>
      </c>
      <c r="U291" s="18">
        <v>1556546</v>
      </c>
    </row>
    <row r="292" spans="1:21" s="12" customFormat="1" ht="13.5">
      <c r="A292" s="8" t="s">
        <v>469</v>
      </c>
      <c r="B292" s="9" t="s">
        <v>9</v>
      </c>
      <c r="C292" s="94">
        <v>352012</v>
      </c>
      <c r="D292" s="9" t="s">
        <v>292</v>
      </c>
      <c r="E292" s="9" t="s">
        <v>293</v>
      </c>
      <c r="F292" s="10">
        <v>154799811</v>
      </c>
      <c r="G292" s="10">
        <v>157981220</v>
      </c>
      <c r="H292" s="10">
        <v>16810841</v>
      </c>
      <c r="I292" s="10">
        <v>8878894</v>
      </c>
      <c r="J292" s="10">
        <v>195465</v>
      </c>
      <c r="K292" s="10">
        <v>7736482</v>
      </c>
      <c r="L292" s="10">
        <v>19344237</v>
      </c>
      <c r="M292" s="10">
        <v>10245096</v>
      </c>
      <c r="N292" s="10">
        <v>278845</v>
      </c>
      <c r="O292" s="10">
        <v>8820296</v>
      </c>
      <c r="P292" s="10">
        <v>22559103</v>
      </c>
      <c r="Q292" s="10">
        <v>16596568</v>
      </c>
      <c r="R292" s="10">
        <v>199007</v>
      </c>
      <c r="S292" s="10">
        <v>606</v>
      </c>
      <c r="T292" s="10">
        <v>287895</v>
      </c>
      <c r="U292" s="11">
        <v>3402228</v>
      </c>
    </row>
    <row r="293" spans="1:21" s="12" customFormat="1" ht="13.5">
      <c r="A293" s="13" t="s">
        <v>469</v>
      </c>
      <c r="B293" s="14" t="s">
        <v>11</v>
      </c>
      <c r="C293" s="95">
        <v>352021</v>
      </c>
      <c r="D293" s="14" t="s">
        <v>292</v>
      </c>
      <c r="E293" s="14" t="s">
        <v>294</v>
      </c>
      <c r="F293" s="15">
        <v>68833903</v>
      </c>
      <c r="G293" s="15">
        <v>72664426</v>
      </c>
      <c r="H293" s="15">
        <v>12962517</v>
      </c>
      <c r="I293" s="15">
        <v>3542760</v>
      </c>
      <c r="J293" s="15">
        <v>402351</v>
      </c>
      <c r="K293" s="15">
        <v>9017406</v>
      </c>
      <c r="L293" s="15">
        <v>12002202</v>
      </c>
      <c r="M293" s="15">
        <v>3368441</v>
      </c>
      <c r="N293" s="15">
        <v>472232</v>
      </c>
      <c r="O293" s="15">
        <v>8161529</v>
      </c>
      <c r="P293" s="15">
        <v>5957013</v>
      </c>
      <c r="Q293" s="15">
        <v>9910825</v>
      </c>
      <c r="R293" s="15">
        <v>155149</v>
      </c>
      <c r="S293" s="15">
        <v>234120</v>
      </c>
      <c r="T293" s="15" t="s">
        <v>8</v>
      </c>
      <c r="U293" s="18">
        <v>2658362</v>
      </c>
    </row>
    <row r="294" spans="1:21" s="12" customFormat="1" ht="13.5">
      <c r="A294" s="13" t="s">
        <v>469</v>
      </c>
      <c r="B294" s="14" t="s">
        <v>11</v>
      </c>
      <c r="C294" s="95">
        <v>352039</v>
      </c>
      <c r="D294" s="14" t="s">
        <v>292</v>
      </c>
      <c r="E294" s="14" t="s">
        <v>295</v>
      </c>
      <c r="F294" s="15">
        <v>100677929</v>
      </c>
      <c r="G294" s="15">
        <v>99886546</v>
      </c>
      <c r="H294" s="15">
        <v>26768948</v>
      </c>
      <c r="I294" s="15">
        <v>5193462</v>
      </c>
      <c r="J294" s="15">
        <v>6367123</v>
      </c>
      <c r="K294" s="15">
        <v>15208363</v>
      </c>
      <c r="L294" s="15">
        <v>25278354</v>
      </c>
      <c r="M294" s="15">
        <v>4802359</v>
      </c>
      <c r="N294" s="15">
        <v>5875590</v>
      </c>
      <c r="O294" s="15">
        <v>14600405</v>
      </c>
      <c r="P294" s="15">
        <v>14640284</v>
      </c>
      <c r="Q294" s="15">
        <v>9153431</v>
      </c>
      <c r="R294" s="15">
        <v>136230</v>
      </c>
      <c r="S294" s="15" t="s">
        <v>8</v>
      </c>
      <c r="T294" s="15" t="s">
        <v>8</v>
      </c>
      <c r="U294" s="18">
        <v>2330190</v>
      </c>
    </row>
    <row r="295" spans="1:21" s="12" customFormat="1" ht="13.5">
      <c r="A295" s="13" t="s">
        <v>469</v>
      </c>
      <c r="B295" s="14" t="s">
        <v>11</v>
      </c>
      <c r="C295" s="95">
        <v>352063</v>
      </c>
      <c r="D295" s="14" t="s">
        <v>292</v>
      </c>
      <c r="E295" s="14" t="s">
        <v>296</v>
      </c>
      <c r="F295" s="15">
        <v>39236213</v>
      </c>
      <c r="G295" s="15">
        <v>38955252</v>
      </c>
      <c r="H295" s="15">
        <v>10164454</v>
      </c>
      <c r="I295" s="15">
        <v>4838722</v>
      </c>
      <c r="J295" s="15">
        <v>1288823</v>
      </c>
      <c r="K295" s="15">
        <v>4036909</v>
      </c>
      <c r="L295" s="15">
        <v>10456220</v>
      </c>
      <c r="M295" s="15">
        <v>5317141</v>
      </c>
      <c r="N295" s="15">
        <v>1088551</v>
      </c>
      <c r="O295" s="15">
        <v>4050528</v>
      </c>
      <c r="P295" s="15">
        <v>17905035</v>
      </c>
      <c r="Q295" s="15">
        <v>5380663</v>
      </c>
      <c r="R295" s="15">
        <v>27040</v>
      </c>
      <c r="S295" s="15" t="s">
        <v>8</v>
      </c>
      <c r="T295" s="15" t="s">
        <v>8</v>
      </c>
      <c r="U295" s="18">
        <v>1025020</v>
      </c>
    </row>
    <row r="296" spans="1:21" s="12" customFormat="1" ht="13.5">
      <c r="A296" s="13" t="s">
        <v>469</v>
      </c>
      <c r="B296" s="14" t="s">
        <v>11</v>
      </c>
      <c r="C296" s="95">
        <v>352080</v>
      </c>
      <c r="D296" s="14" t="s">
        <v>292</v>
      </c>
      <c r="E296" s="14" t="s">
        <v>297</v>
      </c>
      <c r="F296" s="15">
        <v>51765156</v>
      </c>
      <c r="G296" s="15">
        <v>53646298</v>
      </c>
      <c r="H296" s="15">
        <v>17502532</v>
      </c>
      <c r="I296" s="15">
        <v>8809383</v>
      </c>
      <c r="J296" s="15">
        <v>3694323</v>
      </c>
      <c r="K296" s="15">
        <v>4998826</v>
      </c>
      <c r="L296" s="15">
        <v>16840592</v>
      </c>
      <c r="M296" s="15">
        <v>8108267</v>
      </c>
      <c r="N296" s="15">
        <v>3473504</v>
      </c>
      <c r="O296" s="15">
        <v>5258821</v>
      </c>
      <c r="P296" s="15">
        <v>42952328</v>
      </c>
      <c r="Q296" s="15">
        <v>9013986</v>
      </c>
      <c r="R296" s="15">
        <v>367970</v>
      </c>
      <c r="S296" s="15" t="s">
        <v>8</v>
      </c>
      <c r="T296" s="15">
        <v>283827</v>
      </c>
      <c r="U296" s="18">
        <v>1633610</v>
      </c>
    </row>
    <row r="297" spans="1:21" s="12" customFormat="1" ht="13.5">
      <c r="A297" s="13" t="s">
        <v>469</v>
      </c>
      <c r="B297" s="14" t="s">
        <v>11</v>
      </c>
      <c r="C297" s="95">
        <v>352152</v>
      </c>
      <c r="D297" s="14" t="s">
        <v>292</v>
      </c>
      <c r="E297" s="14" t="s">
        <v>298</v>
      </c>
      <c r="F297" s="15">
        <v>86565554</v>
      </c>
      <c r="G297" s="15">
        <v>87158538</v>
      </c>
      <c r="H297" s="15">
        <v>13265993</v>
      </c>
      <c r="I297" s="15">
        <v>5322462</v>
      </c>
      <c r="J297" s="15">
        <v>1184769</v>
      </c>
      <c r="K297" s="15">
        <v>6758762</v>
      </c>
      <c r="L297" s="15">
        <v>11834100</v>
      </c>
      <c r="M297" s="15">
        <v>4317502</v>
      </c>
      <c r="N297" s="15">
        <v>1174511</v>
      </c>
      <c r="O297" s="15">
        <v>6342087</v>
      </c>
      <c r="P297" s="15">
        <v>19216027</v>
      </c>
      <c r="Q297" s="15">
        <v>8877553</v>
      </c>
      <c r="R297" s="15">
        <v>187115</v>
      </c>
      <c r="S297" s="15" t="s">
        <v>8</v>
      </c>
      <c r="T297" s="15">
        <v>409753</v>
      </c>
      <c r="U297" s="18">
        <v>2334199</v>
      </c>
    </row>
    <row r="298" spans="1:21" s="12" customFormat="1" ht="13.5">
      <c r="A298" s="8" t="s">
        <v>469</v>
      </c>
      <c r="B298" s="9" t="s">
        <v>11</v>
      </c>
      <c r="C298" s="94">
        <v>362018</v>
      </c>
      <c r="D298" s="9" t="s">
        <v>299</v>
      </c>
      <c r="E298" s="9" t="s">
        <v>300</v>
      </c>
      <c r="F298" s="10">
        <v>97557031</v>
      </c>
      <c r="G298" s="10">
        <v>97623444</v>
      </c>
      <c r="H298" s="10">
        <v>9120196</v>
      </c>
      <c r="I298" s="10">
        <v>5082935</v>
      </c>
      <c r="J298" s="10">
        <v>1206409</v>
      </c>
      <c r="K298" s="10">
        <v>2830852</v>
      </c>
      <c r="L298" s="10">
        <v>9962822</v>
      </c>
      <c r="M298" s="10">
        <v>5532294</v>
      </c>
      <c r="N298" s="10">
        <v>1501904</v>
      </c>
      <c r="O298" s="10">
        <v>2928624</v>
      </c>
      <c r="P298" s="10">
        <v>5908799</v>
      </c>
      <c r="Q298" s="10">
        <v>14553785</v>
      </c>
      <c r="R298" s="10">
        <v>89942</v>
      </c>
      <c r="S298" s="10">
        <v>493245</v>
      </c>
      <c r="T298" s="10">
        <v>1722972</v>
      </c>
      <c r="U298" s="11">
        <v>2271277</v>
      </c>
    </row>
    <row r="299" spans="1:21" s="12" customFormat="1" ht="13.5">
      <c r="A299" s="8" t="s">
        <v>469</v>
      </c>
      <c r="B299" s="9" t="s">
        <v>9</v>
      </c>
      <c r="C299" s="94">
        <v>372013</v>
      </c>
      <c r="D299" s="9" t="s">
        <v>415</v>
      </c>
      <c r="E299" s="9" t="s">
        <v>416</v>
      </c>
      <c r="F299" s="10">
        <v>165347912</v>
      </c>
      <c r="G299" s="10">
        <v>157219523</v>
      </c>
      <c r="H299" s="10">
        <v>20619536</v>
      </c>
      <c r="I299" s="10">
        <v>11995855</v>
      </c>
      <c r="J299" s="10">
        <v>1568688</v>
      </c>
      <c r="K299" s="10">
        <v>7054993</v>
      </c>
      <c r="L299" s="10">
        <v>23128750</v>
      </c>
      <c r="M299" s="10">
        <v>13282804</v>
      </c>
      <c r="N299" s="10">
        <v>1918114</v>
      </c>
      <c r="O299" s="10">
        <v>7927832</v>
      </c>
      <c r="P299" s="10">
        <v>38136722</v>
      </c>
      <c r="Q299" s="10">
        <v>22074962</v>
      </c>
      <c r="R299" s="10">
        <v>303650</v>
      </c>
      <c r="S299" s="10" t="s">
        <v>8</v>
      </c>
      <c r="T299" s="10">
        <v>2396124</v>
      </c>
      <c r="U299" s="11">
        <v>4164371</v>
      </c>
    </row>
    <row r="300" spans="1:21" s="12" customFormat="1" ht="13.5">
      <c r="A300" s="13" t="s">
        <v>469</v>
      </c>
      <c r="B300" s="14" t="s">
        <v>11</v>
      </c>
      <c r="C300" s="95">
        <v>372021</v>
      </c>
      <c r="D300" s="14" t="s">
        <v>415</v>
      </c>
      <c r="E300" s="14" t="s">
        <v>417</v>
      </c>
      <c r="F300" s="15">
        <v>55576037</v>
      </c>
      <c r="G300" s="15">
        <v>54892514</v>
      </c>
      <c r="H300" s="15">
        <v>13009154</v>
      </c>
      <c r="I300" s="15">
        <v>5307793</v>
      </c>
      <c r="J300" s="15">
        <v>20303</v>
      </c>
      <c r="K300" s="15">
        <v>7681058</v>
      </c>
      <c r="L300" s="15">
        <v>12830202</v>
      </c>
      <c r="M300" s="15">
        <v>4928836</v>
      </c>
      <c r="N300" s="15">
        <v>20267</v>
      </c>
      <c r="O300" s="15">
        <v>7881099</v>
      </c>
      <c r="P300" s="15">
        <v>3526200</v>
      </c>
      <c r="Q300" s="15">
        <v>4571022</v>
      </c>
      <c r="R300" s="15">
        <v>108347</v>
      </c>
      <c r="S300" s="15" t="s">
        <v>8</v>
      </c>
      <c r="T300" s="15" t="s">
        <v>8</v>
      </c>
      <c r="U300" s="18">
        <v>728000</v>
      </c>
    </row>
    <row r="301" spans="1:21" s="12" customFormat="1" ht="13.5">
      <c r="A301" s="8" t="s">
        <v>469</v>
      </c>
      <c r="B301" s="9" t="s">
        <v>9</v>
      </c>
      <c r="C301" s="94">
        <v>382019</v>
      </c>
      <c r="D301" s="9" t="s">
        <v>301</v>
      </c>
      <c r="E301" s="9" t="s">
        <v>302</v>
      </c>
      <c r="F301" s="10">
        <v>173635130</v>
      </c>
      <c r="G301" s="10">
        <v>173491503</v>
      </c>
      <c r="H301" s="10">
        <v>45802542</v>
      </c>
      <c r="I301" s="10">
        <v>17800000</v>
      </c>
      <c r="J301" s="10">
        <v>7650000</v>
      </c>
      <c r="K301" s="10">
        <v>20352542</v>
      </c>
      <c r="L301" s="10">
        <v>46910730</v>
      </c>
      <c r="M301" s="10">
        <v>18200000</v>
      </c>
      <c r="N301" s="10">
        <v>7650000</v>
      </c>
      <c r="O301" s="10">
        <v>21060730</v>
      </c>
      <c r="P301" s="10">
        <v>45292706</v>
      </c>
      <c r="Q301" s="10">
        <v>25473832</v>
      </c>
      <c r="R301" s="10">
        <v>397682</v>
      </c>
      <c r="S301" s="10">
        <v>17810</v>
      </c>
      <c r="T301" s="10" t="s">
        <v>8</v>
      </c>
      <c r="U301" s="11">
        <v>6193913</v>
      </c>
    </row>
    <row r="302" spans="1:21" s="12" customFormat="1" ht="13.5">
      <c r="A302" s="13" t="s">
        <v>469</v>
      </c>
      <c r="B302" s="14" t="s">
        <v>11</v>
      </c>
      <c r="C302" s="95">
        <v>382027</v>
      </c>
      <c r="D302" s="14" t="s">
        <v>301</v>
      </c>
      <c r="E302" s="14" t="s">
        <v>303</v>
      </c>
      <c r="F302" s="15">
        <v>85722674</v>
      </c>
      <c r="G302" s="15">
        <v>88978329</v>
      </c>
      <c r="H302" s="15">
        <v>30863252</v>
      </c>
      <c r="I302" s="15">
        <v>13809729</v>
      </c>
      <c r="J302" s="15">
        <v>7011068</v>
      </c>
      <c r="K302" s="15">
        <v>10042455</v>
      </c>
      <c r="L302" s="15">
        <v>31210912</v>
      </c>
      <c r="M302" s="15">
        <v>13743927</v>
      </c>
      <c r="N302" s="15">
        <v>7708838</v>
      </c>
      <c r="O302" s="15">
        <v>9758147</v>
      </c>
      <c r="P302" s="15">
        <v>32052118</v>
      </c>
      <c r="Q302" s="15">
        <v>11276827</v>
      </c>
      <c r="R302" s="15">
        <v>507436</v>
      </c>
      <c r="S302" s="15">
        <v>75276</v>
      </c>
      <c r="T302" s="15" t="s">
        <v>8</v>
      </c>
      <c r="U302" s="18">
        <v>3424403</v>
      </c>
    </row>
    <row r="303" spans="1:21" s="12" customFormat="1" ht="13.5">
      <c r="A303" s="13" t="s">
        <v>469</v>
      </c>
      <c r="B303" s="14" t="s">
        <v>11</v>
      </c>
      <c r="C303" s="95">
        <v>382051</v>
      </c>
      <c r="D303" s="14" t="s">
        <v>301</v>
      </c>
      <c r="E303" s="14" t="s">
        <v>304</v>
      </c>
      <c r="F303" s="15">
        <v>47802976</v>
      </c>
      <c r="G303" s="15">
        <v>48032397</v>
      </c>
      <c r="H303" s="15">
        <v>10330313</v>
      </c>
      <c r="I303" s="15">
        <v>4268046</v>
      </c>
      <c r="J303" s="15">
        <v>497028</v>
      </c>
      <c r="K303" s="15">
        <v>5565239</v>
      </c>
      <c r="L303" s="15">
        <v>11649590</v>
      </c>
      <c r="M303" s="15">
        <v>5148046</v>
      </c>
      <c r="N303" s="15">
        <v>616940</v>
      </c>
      <c r="O303" s="15">
        <v>5884604</v>
      </c>
      <c r="P303" s="15">
        <v>4391272</v>
      </c>
      <c r="Q303" s="15">
        <v>6709352</v>
      </c>
      <c r="R303" s="15">
        <v>7837</v>
      </c>
      <c r="S303" s="15">
        <v>74824</v>
      </c>
      <c r="T303" s="15" t="s">
        <v>8</v>
      </c>
      <c r="U303" s="18">
        <v>1777274</v>
      </c>
    </row>
    <row r="304" spans="1:21" s="12" customFormat="1" ht="13.5">
      <c r="A304" s="13" t="s">
        <v>469</v>
      </c>
      <c r="B304" s="14" t="s">
        <v>11</v>
      </c>
      <c r="C304" s="95">
        <v>382060</v>
      </c>
      <c r="D304" s="14" t="s">
        <v>301</v>
      </c>
      <c r="E304" s="14" t="s">
        <v>305</v>
      </c>
      <c r="F304" s="15">
        <v>50153618</v>
      </c>
      <c r="G304" s="15">
        <v>49337925</v>
      </c>
      <c r="H304" s="15">
        <v>8979444</v>
      </c>
      <c r="I304" s="15">
        <v>6659164</v>
      </c>
      <c r="J304" s="15">
        <v>1057201</v>
      </c>
      <c r="K304" s="15">
        <v>1263079</v>
      </c>
      <c r="L304" s="15">
        <v>8333809</v>
      </c>
      <c r="M304" s="15">
        <v>5110422</v>
      </c>
      <c r="N304" s="15">
        <v>61130</v>
      </c>
      <c r="O304" s="15">
        <v>3162257</v>
      </c>
      <c r="P304" s="15">
        <v>4589611</v>
      </c>
      <c r="Q304" s="15">
        <v>6561286</v>
      </c>
      <c r="R304" s="15">
        <v>53656</v>
      </c>
      <c r="S304" s="15" t="s">
        <v>8</v>
      </c>
      <c r="T304" s="15">
        <v>263384</v>
      </c>
      <c r="U304" s="18">
        <v>1682030</v>
      </c>
    </row>
    <row r="305" spans="1:21" s="12" customFormat="1" ht="13.5">
      <c r="A305" s="8" t="s">
        <v>469</v>
      </c>
      <c r="B305" s="9" t="s">
        <v>9</v>
      </c>
      <c r="C305" s="94">
        <v>392014</v>
      </c>
      <c r="D305" s="9" t="s">
        <v>306</v>
      </c>
      <c r="E305" s="9" t="s">
        <v>307</v>
      </c>
      <c r="F305" s="10">
        <v>191733205</v>
      </c>
      <c r="G305" s="10">
        <v>193298661</v>
      </c>
      <c r="H305" s="10">
        <v>14612286</v>
      </c>
      <c r="I305" s="10">
        <v>2789289</v>
      </c>
      <c r="J305" s="10">
        <v>1703187</v>
      </c>
      <c r="K305" s="10">
        <v>10119810</v>
      </c>
      <c r="L305" s="10">
        <v>15647402</v>
      </c>
      <c r="M305" s="10">
        <v>3337576</v>
      </c>
      <c r="N305" s="10">
        <v>2452472</v>
      </c>
      <c r="O305" s="10">
        <v>9857354</v>
      </c>
      <c r="P305" s="10">
        <v>4843505</v>
      </c>
      <c r="Q305" s="10">
        <v>19820838</v>
      </c>
      <c r="R305" s="10">
        <v>337168</v>
      </c>
      <c r="S305" s="10" t="s">
        <v>8</v>
      </c>
      <c r="T305" s="10">
        <v>1885373</v>
      </c>
      <c r="U305" s="11">
        <v>4075498</v>
      </c>
    </row>
    <row r="306" spans="1:21" s="12" customFormat="1" ht="13.5">
      <c r="A306" s="8" t="s">
        <v>469</v>
      </c>
      <c r="B306" s="9" t="s">
        <v>5</v>
      </c>
      <c r="C306" s="94">
        <v>401005</v>
      </c>
      <c r="D306" s="9" t="s">
        <v>315</v>
      </c>
      <c r="E306" s="9" t="s">
        <v>316</v>
      </c>
      <c r="F306" s="10">
        <v>980961656</v>
      </c>
      <c r="G306" s="10">
        <v>970004009</v>
      </c>
      <c r="H306" s="10">
        <v>40608424</v>
      </c>
      <c r="I306" s="10">
        <v>9775876</v>
      </c>
      <c r="J306" s="10">
        <v>11860098</v>
      </c>
      <c r="K306" s="10">
        <v>18972450</v>
      </c>
      <c r="L306" s="10">
        <v>41918777</v>
      </c>
      <c r="M306" s="10">
        <v>11965876</v>
      </c>
      <c r="N306" s="10">
        <v>11903642</v>
      </c>
      <c r="O306" s="10">
        <v>18049259</v>
      </c>
      <c r="P306" s="10">
        <v>50643843</v>
      </c>
      <c r="Q306" s="10">
        <v>56736931</v>
      </c>
      <c r="R306" s="10">
        <v>158709</v>
      </c>
      <c r="S306" s="10">
        <v>361721</v>
      </c>
      <c r="T306" s="10">
        <v>3604759</v>
      </c>
      <c r="U306" s="11">
        <v>6726135</v>
      </c>
    </row>
    <row r="307" spans="1:21" s="12" customFormat="1" ht="13.5">
      <c r="A307" s="13" t="s">
        <v>469</v>
      </c>
      <c r="B307" s="14" t="s">
        <v>5</v>
      </c>
      <c r="C307" s="95">
        <v>401307</v>
      </c>
      <c r="D307" s="14" t="s">
        <v>315</v>
      </c>
      <c r="E307" s="14" t="s">
        <v>317</v>
      </c>
      <c r="F307" s="15">
        <v>1226610247</v>
      </c>
      <c r="G307" s="15">
        <v>1238606550</v>
      </c>
      <c r="H307" s="15">
        <v>59110797</v>
      </c>
      <c r="I307" s="15">
        <v>24201521</v>
      </c>
      <c r="J307" s="15">
        <v>5309175</v>
      </c>
      <c r="K307" s="15">
        <v>29600101</v>
      </c>
      <c r="L307" s="15">
        <v>50148252</v>
      </c>
      <c r="M307" s="15">
        <v>22377398</v>
      </c>
      <c r="N307" s="15">
        <v>5259212</v>
      </c>
      <c r="O307" s="15">
        <v>22511642</v>
      </c>
      <c r="P307" s="15">
        <v>176987024</v>
      </c>
      <c r="Q307" s="15">
        <v>92706596</v>
      </c>
      <c r="R307" s="15">
        <v>2156051</v>
      </c>
      <c r="S307" s="15">
        <v>18562055</v>
      </c>
      <c r="T307" s="15" t="s">
        <v>8</v>
      </c>
      <c r="U307" s="18">
        <v>21089615</v>
      </c>
    </row>
    <row r="308" spans="1:21" s="12" customFormat="1" ht="13.5">
      <c r="A308" s="13" t="s">
        <v>469</v>
      </c>
      <c r="B308" s="14" t="s">
        <v>11</v>
      </c>
      <c r="C308" s="95">
        <v>402028</v>
      </c>
      <c r="D308" s="14" t="s">
        <v>315</v>
      </c>
      <c r="E308" s="14" t="s">
        <v>318</v>
      </c>
      <c r="F308" s="15">
        <v>47908431</v>
      </c>
      <c r="G308" s="15">
        <v>48709293</v>
      </c>
      <c r="H308" s="15">
        <v>6935121</v>
      </c>
      <c r="I308" s="15">
        <v>2587578</v>
      </c>
      <c r="J308" s="15" t="s">
        <v>8</v>
      </c>
      <c r="K308" s="15">
        <v>4347543</v>
      </c>
      <c r="L308" s="15">
        <v>6287976</v>
      </c>
      <c r="M308" s="15">
        <v>2313322</v>
      </c>
      <c r="N308" s="15" t="s">
        <v>8</v>
      </c>
      <c r="O308" s="15">
        <v>3974654</v>
      </c>
      <c r="P308" s="15">
        <v>4349655</v>
      </c>
      <c r="Q308" s="15">
        <v>7584001</v>
      </c>
      <c r="R308" s="15">
        <v>270717</v>
      </c>
      <c r="S308" s="15" t="s">
        <v>8</v>
      </c>
      <c r="T308" s="15" t="s">
        <v>8</v>
      </c>
      <c r="U308" s="18">
        <v>1488946</v>
      </c>
    </row>
    <row r="309" spans="1:21" s="12" customFormat="1" ht="13.5">
      <c r="A309" s="13" t="s">
        <v>469</v>
      </c>
      <c r="B309" s="14" t="s">
        <v>9</v>
      </c>
      <c r="C309" s="95">
        <v>402036</v>
      </c>
      <c r="D309" s="14" t="s">
        <v>315</v>
      </c>
      <c r="E309" s="14" t="s">
        <v>319</v>
      </c>
      <c r="F309" s="15">
        <v>143060112</v>
      </c>
      <c r="G309" s="15">
        <v>144592266</v>
      </c>
      <c r="H309" s="15">
        <v>20188643</v>
      </c>
      <c r="I309" s="15">
        <v>7565372</v>
      </c>
      <c r="J309" s="15">
        <v>1836256</v>
      </c>
      <c r="K309" s="15">
        <v>10787015</v>
      </c>
      <c r="L309" s="15">
        <v>21572862</v>
      </c>
      <c r="M309" s="15">
        <v>7518066</v>
      </c>
      <c r="N309" s="15">
        <v>2320000</v>
      </c>
      <c r="O309" s="15">
        <v>11734796</v>
      </c>
      <c r="P309" s="15">
        <v>27450866</v>
      </c>
      <c r="Q309" s="15">
        <v>14367846</v>
      </c>
      <c r="R309" s="15">
        <v>266289</v>
      </c>
      <c r="S309" s="15" t="s">
        <v>8</v>
      </c>
      <c r="T309" s="15" t="s">
        <v>8</v>
      </c>
      <c r="U309" s="18">
        <v>1760000</v>
      </c>
    </row>
    <row r="310" spans="1:21" s="12" customFormat="1" ht="13.5">
      <c r="A310" s="13" t="s">
        <v>469</v>
      </c>
      <c r="B310" s="14" t="s">
        <v>11</v>
      </c>
      <c r="C310" s="95">
        <v>402052</v>
      </c>
      <c r="D310" s="14" t="s">
        <v>315</v>
      </c>
      <c r="E310" s="14" t="s">
        <v>320</v>
      </c>
      <c r="F310" s="15">
        <v>74851630</v>
      </c>
      <c r="G310" s="15">
        <v>67020604</v>
      </c>
      <c r="H310" s="15">
        <v>23429845</v>
      </c>
      <c r="I310" s="15">
        <v>8852387</v>
      </c>
      <c r="J310" s="15">
        <v>7135787</v>
      </c>
      <c r="K310" s="15">
        <v>7441671</v>
      </c>
      <c r="L310" s="15">
        <v>22887285</v>
      </c>
      <c r="M310" s="15">
        <v>8806672</v>
      </c>
      <c r="N310" s="15">
        <v>6604685</v>
      </c>
      <c r="O310" s="15">
        <v>7475928</v>
      </c>
      <c r="P310" s="15">
        <v>6316599</v>
      </c>
      <c r="Q310" s="15">
        <v>6978151</v>
      </c>
      <c r="R310" s="15">
        <v>285338</v>
      </c>
      <c r="S310" s="15" t="s">
        <v>8</v>
      </c>
      <c r="T310" s="15">
        <v>363030</v>
      </c>
      <c r="U310" s="18">
        <v>507904</v>
      </c>
    </row>
    <row r="311" spans="1:21" s="12" customFormat="1" ht="13.5">
      <c r="A311" s="13" t="s">
        <v>469</v>
      </c>
      <c r="B311" s="14" t="s">
        <v>11</v>
      </c>
      <c r="C311" s="95">
        <v>402176</v>
      </c>
      <c r="D311" s="14" t="s">
        <v>315</v>
      </c>
      <c r="E311" s="14" t="s">
        <v>321</v>
      </c>
      <c r="F311" s="15">
        <v>27203200</v>
      </c>
      <c r="G311" s="15">
        <v>28060914</v>
      </c>
      <c r="H311" s="15">
        <v>9697817</v>
      </c>
      <c r="I311" s="15">
        <v>2854787</v>
      </c>
      <c r="J311" s="15">
        <v>461109</v>
      </c>
      <c r="K311" s="15">
        <v>6381921</v>
      </c>
      <c r="L311" s="15">
        <v>8378955</v>
      </c>
      <c r="M311" s="15">
        <v>2854674</v>
      </c>
      <c r="N311" s="15">
        <v>452834</v>
      </c>
      <c r="O311" s="15">
        <v>5071447</v>
      </c>
      <c r="P311" s="15">
        <v>13661947</v>
      </c>
      <c r="Q311" s="15">
        <v>3711277</v>
      </c>
      <c r="R311" s="15">
        <v>61757</v>
      </c>
      <c r="S311" s="15" t="s">
        <v>8</v>
      </c>
      <c r="T311" s="15" t="s">
        <v>8</v>
      </c>
      <c r="U311" s="18">
        <v>825132</v>
      </c>
    </row>
    <row r="312" spans="1:21" s="12" customFormat="1" ht="13.5">
      <c r="A312" s="13" t="s">
        <v>469</v>
      </c>
      <c r="B312" s="14" t="s">
        <v>11</v>
      </c>
      <c r="C312" s="95">
        <v>402184</v>
      </c>
      <c r="D312" s="14" t="s">
        <v>315</v>
      </c>
      <c r="E312" s="14" t="s">
        <v>322</v>
      </c>
      <c r="F312" s="15">
        <v>29366093</v>
      </c>
      <c r="G312" s="15">
        <v>29642145</v>
      </c>
      <c r="H312" s="15">
        <v>8874390</v>
      </c>
      <c r="I312" s="15">
        <v>2708821</v>
      </c>
      <c r="J312" s="15" t="s">
        <v>8</v>
      </c>
      <c r="K312" s="15">
        <v>6165569</v>
      </c>
      <c r="L312" s="15">
        <v>7465940</v>
      </c>
      <c r="M312" s="15">
        <v>2210457</v>
      </c>
      <c r="N312" s="15" t="s">
        <v>8</v>
      </c>
      <c r="O312" s="15">
        <v>5255483</v>
      </c>
      <c r="P312" s="15">
        <v>7441310</v>
      </c>
      <c r="Q312" s="15">
        <v>3901077</v>
      </c>
      <c r="R312" s="15">
        <v>382830</v>
      </c>
      <c r="S312" s="15" t="s">
        <v>8</v>
      </c>
      <c r="T312" s="15" t="s">
        <v>8</v>
      </c>
      <c r="U312" s="18">
        <v>412486</v>
      </c>
    </row>
    <row r="313" spans="1:21" s="12" customFormat="1" ht="13.5">
      <c r="A313" s="8" t="s">
        <v>469</v>
      </c>
      <c r="B313" s="9" t="s">
        <v>22</v>
      </c>
      <c r="C313" s="94">
        <v>412015</v>
      </c>
      <c r="D313" s="9" t="s">
        <v>308</v>
      </c>
      <c r="E313" s="9" t="s">
        <v>309</v>
      </c>
      <c r="F313" s="10">
        <v>91662286</v>
      </c>
      <c r="G313" s="10">
        <v>89826113</v>
      </c>
      <c r="H313" s="10">
        <v>29339283</v>
      </c>
      <c r="I313" s="10">
        <v>12032887</v>
      </c>
      <c r="J313" s="10">
        <v>6930616</v>
      </c>
      <c r="K313" s="10">
        <v>10375780</v>
      </c>
      <c r="L313" s="10">
        <v>28839422</v>
      </c>
      <c r="M313" s="10">
        <v>11521755</v>
      </c>
      <c r="N313" s="10">
        <v>6808477</v>
      </c>
      <c r="O313" s="10">
        <v>10509190</v>
      </c>
      <c r="P313" s="10">
        <v>6725917</v>
      </c>
      <c r="Q313" s="10">
        <v>11867488</v>
      </c>
      <c r="R313" s="10">
        <v>116376</v>
      </c>
      <c r="S313" s="10">
        <v>255006</v>
      </c>
      <c r="T313" s="10">
        <v>339629</v>
      </c>
      <c r="U313" s="11">
        <v>2780829</v>
      </c>
    </row>
    <row r="314" spans="1:21" s="12" customFormat="1" ht="13.5">
      <c r="A314" s="13" t="s">
        <v>469</v>
      </c>
      <c r="B314" s="14" t="s">
        <v>11</v>
      </c>
      <c r="C314" s="95">
        <v>412023</v>
      </c>
      <c r="D314" s="14" t="s">
        <v>308</v>
      </c>
      <c r="E314" s="14" t="s">
        <v>310</v>
      </c>
      <c r="F314" s="15">
        <v>85103781</v>
      </c>
      <c r="G314" s="15">
        <v>80619099</v>
      </c>
      <c r="H314" s="15">
        <v>14540566</v>
      </c>
      <c r="I314" s="15">
        <v>3010595</v>
      </c>
      <c r="J314" s="15">
        <v>626819</v>
      </c>
      <c r="K314" s="15">
        <v>10903152</v>
      </c>
      <c r="L314" s="15">
        <v>15451138</v>
      </c>
      <c r="M314" s="15">
        <v>3803747</v>
      </c>
      <c r="N314" s="15">
        <v>642496</v>
      </c>
      <c r="O314" s="15">
        <v>11004895</v>
      </c>
      <c r="P314" s="15">
        <v>10259704</v>
      </c>
      <c r="Q314" s="15">
        <v>8786455</v>
      </c>
      <c r="R314" s="15">
        <v>401815</v>
      </c>
      <c r="S314" s="15" t="s">
        <v>8</v>
      </c>
      <c r="T314" s="15">
        <v>134895</v>
      </c>
      <c r="U314" s="18">
        <v>2750413</v>
      </c>
    </row>
    <row r="315" spans="1:21" s="12" customFormat="1" ht="13.5">
      <c r="A315" s="8" t="s">
        <v>469</v>
      </c>
      <c r="B315" s="9" t="s">
        <v>9</v>
      </c>
      <c r="C315" s="94">
        <v>422011</v>
      </c>
      <c r="D315" s="9" t="s">
        <v>311</v>
      </c>
      <c r="E315" s="9" t="s">
        <v>312</v>
      </c>
      <c r="F315" s="10">
        <v>251339826</v>
      </c>
      <c r="G315" s="10">
        <v>252229093</v>
      </c>
      <c r="H315" s="10">
        <v>48187108</v>
      </c>
      <c r="I315" s="10">
        <v>11083973</v>
      </c>
      <c r="J315" s="10">
        <v>9517044</v>
      </c>
      <c r="K315" s="10">
        <v>27586091</v>
      </c>
      <c r="L315" s="10">
        <v>44620940</v>
      </c>
      <c r="M315" s="10">
        <v>9202652</v>
      </c>
      <c r="N315" s="10">
        <v>8615525</v>
      </c>
      <c r="O315" s="10">
        <v>26802763</v>
      </c>
      <c r="P315" s="10">
        <v>24673662</v>
      </c>
      <c r="Q315" s="10">
        <v>26009602</v>
      </c>
      <c r="R315" s="10">
        <v>1027526</v>
      </c>
      <c r="S315" s="10" t="s">
        <v>8</v>
      </c>
      <c r="T315" s="10" t="s">
        <v>8</v>
      </c>
      <c r="U315" s="11">
        <v>5223929</v>
      </c>
    </row>
    <row r="316" spans="1:21" s="12" customFormat="1" ht="13.5">
      <c r="A316" s="13" t="s">
        <v>469</v>
      </c>
      <c r="B316" s="14" t="s">
        <v>9</v>
      </c>
      <c r="C316" s="95">
        <v>422029</v>
      </c>
      <c r="D316" s="14" t="s">
        <v>311</v>
      </c>
      <c r="E316" s="14" t="s">
        <v>313</v>
      </c>
      <c r="F316" s="15">
        <v>105591883</v>
      </c>
      <c r="G316" s="15">
        <v>110340657</v>
      </c>
      <c r="H316" s="15">
        <v>23785081</v>
      </c>
      <c r="I316" s="15">
        <v>5391065</v>
      </c>
      <c r="J316" s="15">
        <v>4077960</v>
      </c>
      <c r="K316" s="15">
        <v>14316056</v>
      </c>
      <c r="L316" s="15">
        <v>22653206</v>
      </c>
      <c r="M316" s="15">
        <v>5116278</v>
      </c>
      <c r="N316" s="15">
        <v>4061220</v>
      </c>
      <c r="O316" s="15">
        <v>13475708</v>
      </c>
      <c r="P316" s="15">
        <v>25595600</v>
      </c>
      <c r="Q316" s="15">
        <v>13200870</v>
      </c>
      <c r="R316" s="15">
        <v>338706</v>
      </c>
      <c r="S316" s="15">
        <v>10476</v>
      </c>
      <c r="T316" s="15" t="s">
        <v>8</v>
      </c>
      <c r="U316" s="18">
        <v>1795105</v>
      </c>
    </row>
    <row r="317" spans="1:21" s="12" customFormat="1" ht="13.5">
      <c r="A317" s="13" t="s">
        <v>469</v>
      </c>
      <c r="B317" s="14" t="s">
        <v>11</v>
      </c>
      <c r="C317" s="95">
        <v>422045</v>
      </c>
      <c r="D317" s="14" t="s">
        <v>311</v>
      </c>
      <c r="E317" s="14" t="s">
        <v>314</v>
      </c>
      <c r="F317" s="15">
        <v>60963720</v>
      </c>
      <c r="G317" s="15">
        <v>61615754</v>
      </c>
      <c r="H317" s="15">
        <v>24492993</v>
      </c>
      <c r="I317" s="15">
        <v>2480342</v>
      </c>
      <c r="J317" s="15">
        <v>5040247</v>
      </c>
      <c r="K317" s="15">
        <v>16972404</v>
      </c>
      <c r="L317" s="15">
        <v>25049973</v>
      </c>
      <c r="M317" s="15">
        <v>2179871</v>
      </c>
      <c r="N317" s="15">
        <v>5037597</v>
      </c>
      <c r="O317" s="15">
        <v>17832505</v>
      </c>
      <c r="P317" s="15">
        <v>6896856</v>
      </c>
      <c r="Q317" s="15">
        <v>6966865</v>
      </c>
      <c r="R317" s="15">
        <v>137052</v>
      </c>
      <c r="S317" s="15" t="s">
        <v>8</v>
      </c>
      <c r="T317" s="15" t="s">
        <v>8</v>
      </c>
      <c r="U317" s="18">
        <v>1819033</v>
      </c>
    </row>
    <row r="318" spans="1:21" s="12" customFormat="1" ht="13.5">
      <c r="A318" s="8" t="s">
        <v>469</v>
      </c>
      <c r="B318" s="9" t="s">
        <v>5</v>
      </c>
      <c r="C318" s="94">
        <v>431001</v>
      </c>
      <c r="D318" s="9" t="s">
        <v>436</v>
      </c>
      <c r="E318" s="9" t="s">
        <v>437</v>
      </c>
      <c r="F318" s="10">
        <v>397939242</v>
      </c>
      <c r="G318" s="10">
        <v>365993491</v>
      </c>
      <c r="H318" s="10">
        <v>17094630</v>
      </c>
      <c r="I318" s="10">
        <v>7089568</v>
      </c>
      <c r="J318" s="10">
        <v>5387197</v>
      </c>
      <c r="K318" s="10">
        <v>4617865</v>
      </c>
      <c r="L318" s="10">
        <v>13561346</v>
      </c>
      <c r="M318" s="10">
        <v>10075067</v>
      </c>
      <c r="N318" s="10">
        <v>687197</v>
      </c>
      <c r="O318" s="10">
        <v>2799082</v>
      </c>
      <c r="P318" s="10">
        <v>82006304</v>
      </c>
      <c r="Q318" s="10">
        <v>35438756</v>
      </c>
      <c r="R318" s="10">
        <v>447649</v>
      </c>
      <c r="S318" s="10">
        <v>426900</v>
      </c>
      <c r="T318" s="10">
        <v>1338076</v>
      </c>
      <c r="U318" s="11">
        <v>6498055</v>
      </c>
    </row>
    <row r="319" spans="1:21" s="12" customFormat="1" ht="13.5">
      <c r="A319" s="13" t="s">
        <v>469</v>
      </c>
      <c r="B319" s="14" t="s">
        <v>11</v>
      </c>
      <c r="C319" s="95">
        <v>432024</v>
      </c>
      <c r="D319" s="14" t="s">
        <v>436</v>
      </c>
      <c r="E319" s="14" t="s">
        <v>438</v>
      </c>
      <c r="F319" s="15">
        <v>62287529</v>
      </c>
      <c r="G319" s="15">
        <v>62033367</v>
      </c>
      <c r="H319" s="15">
        <v>9503067</v>
      </c>
      <c r="I319" s="15">
        <v>2140789</v>
      </c>
      <c r="J319" s="15">
        <v>703224</v>
      </c>
      <c r="K319" s="15">
        <v>6659054</v>
      </c>
      <c r="L319" s="15">
        <v>11358402</v>
      </c>
      <c r="M319" s="15">
        <v>3518986</v>
      </c>
      <c r="N319" s="15">
        <v>702743</v>
      </c>
      <c r="O319" s="15">
        <v>7136673</v>
      </c>
      <c r="P319" s="15">
        <v>22034114</v>
      </c>
      <c r="Q319" s="15">
        <v>7710078</v>
      </c>
      <c r="R319" s="15">
        <v>18941</v>
      </c>
      <c r="S319" s="15" t="s">
        <v>8</v>
      </c>
      <c r="T319" s="15">
        <v>166847</v>
      </c>
      <c r="U319" s="18">
        <v>1674492</v>
      </c>
    </row>
    <row r="320" spans="1:21" s="12" customFormat="1" ht="13.5">
      <c r="A320" s="8" t="s">
        <v>469</v>
      </c>
      <c r="B320" s="9" t="s">
        <v>9</v>
      </c>
      <c r="C320" s="94">
        <v>442011</v>
      </c>
      <c r="D320" s="9" t="s">
        <v>439</v>
      </c>
      <c r="E320" s="9" t="s">
        <v>440</v>
      </c>
      <c r="F320" s="10">
        <v>176923900</v>
      </c>
      <c r="G320" s="10">
        <v>177162431</v>
      </c>
      <c r="H320" s="10">
        <v>29167648</v>
      </c>
      <c r="I320" s="10">
        <v>9070935</v>
      </c>
      <c r="J320" s="10">
        <v>4702164</v>
      </c>
      <c r="K320" s="10">
        <v>15394549</v>
      </c>
      <c r="L320" s="10">
        <v>28855998</v>
      </c>
      <c r="M320" s="10">
        <v>9063051</v>
      </c>
      <c r="N320" s="10">
        <v>4697988</v>
      </c>
      <c r="O320" s="10">
        <v>15094959</v>
      </c>
      <c r="P320" s="10">
        <v>23301451</v>
      </c>
      <c r="Q320" s="10">
        <v>20033884</v>
      </c>
      <c r="R320" s="10">
        <v>1025729</v>
      </c>
      <c r="S320" s="10" t="s">
        <v>8</v>
      </c>
      <c r="T320" s="10" t="s">
        <v>8</v>
      </c>
      <c r="U320" s="11">
        <v>4269314</v>
      </c>
    </row>
    <row r="321" spans="1:21" s="12" customFormat="1" ht="13.5">
      <c r="A321" s="13" t="s">
        <v>469</v>
      </c>
      <c r="B321" s="14" t="s">
        <v>11</v>
      </c>
      <c r="C321" s="95">
        <v>442020</v>
      </c>
      <c r="D321" s="14" t="s">
        <v>439</v>
      </c>
      <c r="E321" s="14" t="s">
        <v>441</v>
      </c>
      <c r="F321" s="15">
        <v>33696325</v>
      </c>
      <c r="G321" s="15">
        <v>34255469</v>
      </c>
      <c r="H321" s="15">
        <v>11754632</v>
      </c>
      <c r="I321" s="15">
        <v>8415869</v>
      </c>
      <c r="J321" s="15">
        <v>965558</v>
      </c>
      <c r="K321" s="15">
        <v>2373205</v>
      </c>
      <c r="L321" s="15">
        <v>12310740</v>
      </c>
      <c r="M321" s="15">
        <v>8805814</v>
      </c>
      <c r="N321" s="15">
        <v>1264381</v>
      </c>
      <c r="O321" s="15">
        <v>2240545</v>
      </c>
      <c r="P321" s="15">
        <v>9117694</v>
      </c>
      <c r="Q321" s="15">
        <v>5520968</v>
      </c>
      <c r="R321" s="15">
        <v>16467</v>
      </c>
      <c r="S321" s="15" t="s">
        <v>8</v>
      </c>
      <c r="T321" s="15" t="s">
        <v>8</v>
      </c>
      <c r="U321" s="18">
        <v>243634</v>
      </c>
    </row>
    <row r="322" spans="1:21" s="12" customFormat="1" ht="13.5">
      <c r="A322" s="8" t="s">
        <v>469</v>
      </c>
      <c r="B322" s="9" t="s">
        <v>9</v>
      </c>
      <c r="C322" s="94">
        <v>452017</v>
      </c>
      <c r="D322" s="9" t="s">
        <v>442</v>
      </c>
      <c r="E322" s="9" t="s">
        <v>443</v>
      </c>
      <c r="F322" s="10">
        <v>189910673</v>
      </c>
      <c r="G322" s="10">
        <v>193964238</v>
      </c>
      <c r="H322" s="10">
        <v>31419652</v>
      </c>
      <c r="I322" s="10">
        <v>9497216</v>
      </c>
      <c r="J322" s="10">
        <v>7519817</v>
      </c>
      <c r="K322" s="10">
        <v>14402619</v>
      </c>
      <c r="L322" s="10">
        <v>32397147</v>
      </c>
      <c r="M322" s="10">
        <v>9690482</v>
      </c>
      <c r="N322" s="10">
        <v>7492233</v>
      </c>
      <c r="O322" s="10">
        <v>15214432</v>
      </c>
      <c r="P322" s="10">
        <v>34265085</v>
      </c>
      <c r="Q322" s="10">
        <v>19345338</v>
      </c>
      <c r="R322" s="10">
        <v>178540</v>
      </c>
      <c r="S322" s="10" t="s">
        <v>8</v>
      </c>
      <c r="T322" s="10">
        <v>139253</v>
      </c>
      <c r="U322" s="11">
        <v>4874489</v>
      </c>
    </row>
    <row r="323" spans="1:21" s="12" customFormat="1" ht="13.5">
      <c r="A323" s="13" t="s">
        <v>469</v>
      </c>
      <c r="B323" s="14" t="s">
        <v>11</v>
      </c>
      <c r="C323" s="95">
        <v>452025</v>
      </c>
      <c r="D323" s="14" t="s">
        <v>442</v>
      </c>
      <c r="E323" s="14" t="s">
        <v>444</v>
      </c>
      <c r="F323" s="15">
        <v>75185320</v>
      </c>
      <c r="G323" s="15">
        <v>77541988</v>
      </c>
      <c r="H323" s="15">
        <v>37652109</v>
      </c>
      <c r="I323" s="15">
        <v>3781984</v>
      </c>
      <c r="J323" s="15">
        <v>5385185</v>
      </c>
      <c r="K323" s="15">
        <v>28484940</v>
      </c>
      <c r="L323" s="15">
        <v>34227922</v>
      </c>
      <c r="M323" s="15">
        <v>3781984</v>
      </c>
      <c r="N323" s="15">
        <v>4506002</v>
      </c>
      <c r="O323" s="15">
        <v>25939936</v>
      </c>
      <c r="P323" s="15">
        <v>8255619</v>
      </c>
      <c r="Q323" s="15">
        <v>9061594</v>
      </c>
      <c r="R323" s="15">
        <v>16995</v>
      </c>
      <c r="S323" s="15" t="s">
        <v>8</v>
      </c>
      <c r="T323" s="15" t="s">
        <v>8</v>
      </c>
      <c r="U323" s="18">
        <v>1697576</v>
      </c>
    </row>
    <row r="324" spans="1:21" s="12" customFormat="1" ht="13.5">
      <c r="A324" s="13" t="s">
        <v>469</v>
      </c>
      <c r="B324" s="14" t="s">
        <v>11</v>
      </c>
      <c r="C324" s="95">
        <v>452033</v>
      </c>
      <c r="D324" s="14" t="s">
        <v>442</v>
      </c>
      <c r="E324" s="14" t="s">
        <v>445</v>
      </c>
      <c r="F324" s="15">
        <v>60983566</v>
      </c>
      <c r="G324" s="15">
        <v>63626908</v>
      </c>
      <c r="H324" s="15">
        <v>20271854</v>
      </c>
      <c r="I324" s="15">
        <v>5484105</v>
      </c>
      <c r="J324" s="15">
        <v>2744969</v>
      </c>
      <c r="K324" s="15">
        <v>12042780</v>
      </c>
      <c r="L324" s="15">
        <v>17905270</v>
      </c>
      <c r="M324" s="15">
        <v>5497467</v>
      </c>
      <c r="N324" s="15">
        <v>3232120</v>
      </c>
      <c r="O324" s="15">
        <v>9175683</v>
      </c>
      <c r="P324" s="15">
        <v>2016012</v>
      </c>
      <c r="Q324" s="15">
        <v>6854748</v>
      </c>
      <c r="R324" s="15">
        <v>110372</v>
      </c>
      <c r="S324" s="15" t="s">
        <v>8</v>
      </c>
      <c r="T324" s="15" t="s">
        <v>8</v>
      </c>
      <c r="U324" s="18">
        <v>1237792</v>
      </c>
    </row>
    <row r="325" spans="1:21" s="12" customFormat="1" ht="13.5">
      <c r="A325" s="8" t="s">
        <v>469</v>
      </c>
      <c r="B325" s="9" t="s">
        <v>9</v>
      </c>
      <c r="C325" s="94">
        <v>462012</v>
      </c>
      <c r="D325" s="9" t="s">
        <v>446</v>
      </c>
      <c r="E325" s="9" t="s">
        <v>447</v>
      </c>
      <c r="F325" s="10">
        <v>278200416</v>
      </c>
      <c r="G325" s="10">
        <v>280123635</v>
      </c>
      <c r="H325" s="10">
        <v>52867419</v>
      </c>
      <c r="I325" s="10">
        <v>12208686</v>
      </c>
      <c r="J325" s="10">
        <v>14597145</v>
      </c>
      <c r="K325" s="10">
        <v>26061588</v>
      </c>
      <c r="L325" s="10">
        <v>50742550</v>
      </c>
      <c r="M325" s="10">
        <v>12199749</v>
      </c>
      <c r="N325" s="10">
        <v>13647285</v>
      </c>
      <c r="O325" s="10">
        <v>24895516</v>
      </c>
      <c r="P325" s="10">
        <v>25456071</v>
      </c>
      <c r="Q325" s="10">
        <v>24847765</v>
      </c>
      <c r="R325" s="10">
        <v>408555</v>
      </c>
      <c r="S325" s="10">
        <v>712313</v>
      </c>
      <c r="T325" s="10">
        <v>672218</v>
      </c>
      <c r="U325" s="11">
        <v>797797</v>
      </c>
    </row>
    <row r="326" spans="1:21" s="12" customFormat="1" ht="13.5">
      <c r="A326" s="13" t="s">
        <v>469</v>
      </c>
      <c r="B326" s="14" t="s">
        <v>11</v>
      </c>
      <c r="C326" s="95">
        <v>462039</v>
      </c>
      <c r="D326" s="14" t="s">
        <v>446</v>
      </c>
      <c r="E326" s="14" t="s">
        <v>448</v>
      </c>
      <c r="F326" s="15">
        <v>39134139</v>
      </c>
      <c r="G326" s="15">
        <v>40208903</v>
      </c>
      <c r="H326" s="15">
        <v>14180903</v>
      </c>
      <c r="I326" s="15">
        <v>5560629</v>
      </c>
      <c r="J326" s="15">
        <v>1479936</v>
      </c>
      <c r="K326" s="15">
        <v>7140338</v>
      </c>
      <c r="L326" s="15">
        <v>13663950</v>
      </c>
      <c r="M326" s="15">
        <v>6322024</v>
      </c>
      <c r="N326" s="15">
        <v>1707847</v>
      </c>
      <c r="O326" s="15">
        <v>5634079</v>
      </c>
      <c r="P326" s="15">
        <v>4177379</v>
      </c>
      <c r="Q326" s="15">
        <v>5186646</v>
      </c>
      <c r="R326" s="15">
        <v>6583</v>
      </c>
      <c r="S326" s="15" t="s">
        <v>8</v>
      </c>
      <c r="T326" s="15" t="s">
        <v>8</v>
      </c>
      <c r="U326" s="18">
        <v>573779</v>
      </c>
    </row>
    <row r="327" spans="1:21" s="12" customFormat="1" ht="13.5">
      <c r="A327" s="13" t="s">
        <v>469</v>
      </c>
      <c r="B327" s="14" t="s">
        <v>11</v>
      </c>
      <c r="C327" s="95">
        <v>462187</v>
      </c>
      <c r="D327" s="14" t="s">
        <v>446</v>
      </c>
      <c r="E327" s="14" t="s">
        <v>449</v>
      </c>
      <c r="F327" s="15">
        <v>60543024</v>
      </c>
      <c r="G327" s="15">
        <v>62222990</v>
      </c>
      <c r="H327" s="15">
        <v>22196322</v>
      </c>
      <c r="I327" s="15">
        <v>11451679</v>
      </c>
      <c r="J327" s="15">
        <v>2184043</v>
      </c>
      <c r="K327" s="15">
        <v>8560600</v>
      </c>
      <c r="L327" s="15">
        <v>21988838</v>
      </c>
      <c r="M327" s="15">
        <v>10329543</v>
      </c>
      <c r="N327" s="15">
        <v>1881567</v>
      </c>
      <c r="O327" s="15">
        <v>9777728</v>
      </c>
      <c r="P327" s="15">
        <v>4427779</v>
      </c>
      <c r="Q327" s="15">
        <v>5737802</v>
      </c>
      <c r="R327" s="15">
        <v>8460</v>
      </c>
      <c r="S327" s="15" t="s">
        <v>8</v>
      </c>
      <c r="T327" s="15">
        <v>195551</v>
      </c>
      <c r="U327" s="18">
        <v>682157</v>
      </c>
    </row>
    <row r="328" spans="1:21" s="12" customFormat="1" ht="13.5">
      <c r="A328" s="8" t="s">
        <v>469</v>
      </c>
      <c r="B328" s="9" t="s">
        <v>9</v>
      </c>
      <c r="C328" s="94">
        <v>472018</v>
      </c>
      <c r="D328" s="9" t="s">
        <v>450</v>
      </c>
      <c r="E328" s="9" t="s">
        <v>451</v>
      </c>
      <c r="F328" s="10">
        <v>137419098</v>
      </c>
      <c r="G328" s="10">
        <v>138961984</v>
      </c>
      <c r="H328" s="10">
        <v>21119050</v>
      </c>
      <c r="I328" s="10">
        <v>7369022</v>
      </c>
      <c r="J328" s="10">
        <v>3646880</v>
      </c>
      <c r="K328" s="10">
        <v>10103148</v>
      </c>
      <c r="L328" s="10">
        <v>20492594</v>
      </c>
      <c r="M328" s="10">
        <v>7314966</v>
      </c>
      <c r="N328" s="10">
        <v>3641418</v>
      </c>
      <c r="O328" s="10">
        <v>9536210</v>
      </c>
      <c r="P328" s="10">
        <v>19460277</v>
      </c>
      <c r="Q328" s="10">
        <v>15803323</v>
      </c>
      <c r="R328" s="10">
        <v>45300</v>
      </c>
      <c r="S328" s="10" t="s">
        <v>8</v>
      </c>
      <c r="T328" s="10" t="s">
        <v>8</v>
      </c>
      <c r="U328" s="11">
        <v>1379585</v>
      </c>
    </row>
    <row r="329" spans="1:21" s="12" customFormat="1" ht="13.5">
      <c r="A329" s="13" t="s">
        <v>469</v>
      </c>
      <c r="B329" s="14" t="s">
        <v>11</v>
      </c>
      <c r="C329" s="95">
        <v>472085</v>
      </c>
      <c r="D329" s="14" t="s">
        <v>450</v>
      </c>
      <c r="E329" s="14" t="s">
        <v>452</v>
      </c>
      <c r="F329" s="15">
        <v>36888472</v>
      </c>
      <c r="G329" s="15">
        <v>36460050</v>
      </c>
      <c r="H329" s="15">
        <v>11255018</v>
      </c>
      <c r="I329" s="15">
        <v>2990204</v>
      </c>
      <c r="J329" s="15">
        <v>327000</v>
      </c>
      <c r="K329" s="15">
        <v>7937814</v>
      </c>
      <c r="L329" s="15">
        <v>11432458</v>
      </c>
      <c r="M329" s="15">
        <v>3792204</v>
      </c>
      <c r="N329" s="15">
        <v>326000</v>
      </c>
      <c r="O329" s="15">
        <v>7314254</v>
      </c>
      <c r="P329" s="15">
        <v>3993344</v>
      </c>
      <c r="Q329" s="15">
        <v>3971325</v>
      </c>
      <c r="R329" s="15">
        <v>10670</v>
      </c>
      <c r="S329" s="15" t="s">
        <v>8</v>
      </c>
      <c r="T329" s="15" t="s">
        <v>8</v>
      </c>
      <c r="U329" s="18">
        <v>309495</v>
      </c>
    </row>
    <row r="330" spans="1:21" s="12" customFormat="1" ht="13.5">
      <c r="A330" s="13" t="s">
        <v>469</v>
      </c>
      <c r="B330" s="14" t="s">
        <v>11</v>
      </c>
      <c r="C330" s="95">
        <v>472115</v>
      </c>
      <c r="D330" s="14" t="s">
        <v>450</v>
      </c>
      <c r="E330" s="14" t="s">
        <v>453</v>
      </c>
      <c r="F330" s="15">
        <v>37887061</v>
      </c>
      <c r="G330" s="15">
        <v>36773235</v>
      </c>
      <c r="H330" s="15">
        <v>13479350</v>
      </c>
      <c r="I330" s="15">
        <v>5642698</v>
      </c>
      <c r="J330" s="15">
        <v>181000</v>
      </c>
      <c r="K330" s="15">
        <v>7655652</v>
      </c>
      <c r="L330" s="15">
        <v>12647571</v>
      </c>
      <c r="M330" s="15">
        <v>4959085</v>
      </c>
      <c r="N330" s="15">
        <v>180000</v>
      </c>
      <c r="O330" s="15">
        <v>7508486</v>
      </c>
      <c r="P330" s="15">
        <v>9495212</v>
      </c>
      <c r="Q330" s="15">
        <v>5843462</v>
      </c>
      <c r="R330" s="15">
        <v>17458</v>
      </c>
      <c r="S330" s="15" t="s">
        <v>8</v>
      </c>
      <c r="T330" s="15" t="s">
        <v>8</v>
      </c>
      <c r="U330" s="18">
        <v>845949</v>
      </c>
    </row>
    <row r="331" spans="1:21" s="12" customFormat="1" ht="13.5">
      <c r="A331" s="13" t="s">
        <v>469</v>
      </c>
      <c r="B331" s="14" t="s">
        <v>11</v>
      </c>
      <c r="C331" s="95">
        <v>472131</v>
      </c>
      <c r="D331" s="14" t="s">
        <v>450</v>
      </c>
      <c r="E331" s="14" t="s">
        <v>454</v>
      </c>
      <c r="F331" s="15">
        <v>51237290</v>
      </c>
      <c r="G331" s="15">
        <v>51379495</v>
      </c>
      <c r="H331" s="15">
        <v>15970615</v>
      </c>
      <c r="I331" s="15">
        <v>5828615</v>
      </c>
      <c r="J331" s="15">
        <v>5539867</v>
      </c>
      <c r="K331" s="15">
        <v>4602133</v>
      </c>
      <c r="L331" s="15">
        <v>14492672</v>
      </c>
      <c r="M331" s="15">
        <v>5558212</v>
      </c>
      <c r="N331" s="15">
        <v>5134856</v>
      </c>
      <c r="O331" s="15">
        <v>3799604</v>
      </c>
      <c r="P331" s="15">
        <v>4441152</v>
      </c>
      <c r="Q331" s="15">
        <v>6516422</v>
      </c>
      <c r="R331" s="15">
        <v>149734</v>
      </c>
      <c r="S331" s="15" t="s">
        <v>8</v>
      </c>
      <c r="T331" s="15" t="s">
        <v>8</v>
      </c>
      <c r="U331" s="18">
        <v>916518</v>
      </c>
    </row>
    <row r="332" spans="1:21" s="12" customFormat="1" ht="13.5">
      <c r="A332" s="13" t="s">
        <v>469</v>
      </c>
      <c r="B332" s="14" t="s">
        <v>478</v>
      </c>
      <c r="C332" s="95"/>
      <c r="D332" s="14" t="s">
        <v>480</v>
      </c>
      <c r="E332" s="14" t="s">
        <v>479</v>
      </c>
      <c r="F332" s="15">
        <v>55355927344</v>
      </c>
      <c r="G332" s="15">
        <v>55560392139</v>
      </c>
      <c r="H332" s="15">
        <v>14671987100</v>
      </c>
      <c r="I332" s="15">
        <v>5700792013</v>
      </c>
      <c r="J332" s="15">
        <v>1412919120</v>
      </c>
      <c r="K332" s="15">
        <v>7558275967</v>
      </c>
      <c r="L332" s="15">
        <v>14531441345</v>
      </c>
      <c r="M332" s="15">
        <v>5662230659</v>
      </c>
      <c r="N332" s="15">
        <v>1403727715</v>
      </c>
      <c r="O332" s="15">
        <v>7465482971</v>
      </c>
      <c r="P332" s="15">
        <v>8966740991</v>
      </c>
      <c r="Q332" s="15">
        <v>6732552600</v>
      </c>
      <c r="R332" s="15">
        <v>106151736</v>
      </c>
      <c r="S332" s="15">
        <v>114115988</v>
      </c>
      <c r="T332" s="15">
        <v>435798879</v>
      </c>
      <c r="U332" s="18">
        <v>1489592948</v>
      </c>
    </row>
  </sheetData>
  <autoFilter ref="A10:U332"/>
  <mergeCells count="24">
    <mergeCell ref="F4:F9"/>
    <mergeCell ref="A4:A9"/>
    <mergeCell ref="B4:B9"/>
    <mergeCell ref="C4:C9"/>
    <mergeCell ref="D4:D9"/>
    <mergeCell ref="E4:E9"/>
    <mergeCell ref="G4:G9"/>
    <mergeCell ref="H4:H9"/>
    <mergeCell ref="I4:K4"/>
    <mergeCell ref="L4:L9"/>
    <mergeCell ref="M4:O4"/>
    <mergeCell ref="T6:T9"/>
    <mergeCell ref="U6:U9"/>
    <mergeCell ref="Q4:Q9"/>
    <mergeCell ref="R4:U4"/>
    <mergeCell ref="I5:I9"/>
    <mergeCell ref="J5:J9"/>
    <mergeCell ref="K5:K9"/>
    <mergeCell ref="M5:M9"/>
    <mergeCell ref="N5:N9"/>
    <mergeCell ref="O5:O9"/>
    <mergeCell ref="R6:R9"/>
    <mergeCell ref="S6:S9"/>
    <mergeCell ref="P4:P9"/>
  </mergeCells>
  <phoneticPr fontId="5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U1599"/>
  <sheetViews>
    <sheetView zoomScaleNormal="100" workbookViewId="0">
      <selection activeCell="A47" sqref="A47:XFD1599"/>
    </sheetView>
  </sheetViews>
  <sheetFormatPr defaultRowHeight="13.5"/>
  <cols>
    <col min="1" max="1" width="8" style="1" customWidth="1"/>
    <col min="2" max="2" width="9.5" style="1" customWidth="1"/>
    <col min="3" max="4" width="13.5" style="1" customWidth="1"/>
    <col min="5" max="5" width="21.375" style="1" customWidth="1"/>
    <col min="6" max="21" width="16.625" style="12" customWidth="1"/>
    <col min="22" max="256" width="9" style="12"/>
    <col min="257" max="257" width="8" style="12" customWidth="1"/>
    <col min="258" max="258" width="9.5" style="12" customWidth="1"/>
    <col min="259" max="260" width="13.5" style="12" customWidth="1"/>
    <col min="261" max="261" width="21.375" style="12" customWidth="1"/>
    <col min="262" max="277" width="16.625" style="12" customWidth="1"/>
    <col min="278" max="512" width="9" style="12"/>
    <col min="513" max="513" width="8" style="12" customWidth="1"/>
    <col min="514" max="514" width="9.5" style="12" customWidth="1"/>
    <col min="515" max="516" width="13.5" style="12" customWidth="1"/>
    <col min="517" max="517" width="21.375" style="12" customWidth="1"/>
    <col min="518" max="533" width="16.625" style="12" customWidth="1"/>
    <col min="534" max="768" width="9" style="12"/>
    <col min="769" max="769" width="8" style="12" customWidth="1"/>
    <col min="770" max="770" width="9.5" style="12" customWidth="1"/>
    <col min="771" max="772" width="13.5" style="12" customWidth="1"/>
    <col min="773" max="773" width="21.375" style="12" customWidth="1"/>
    <col min="774" max="789" width="16.625" style="12" customWidth="1"/>
    <col min="790" max="1024" width="9" style="12"/>
    <col min="1025" max="1025" width="8" style="12" customWidth="1"/>
    <col min="1026" max="1026" width="9.5" style="12" customWidth="1"/>
    <col min="1027" max="1028" width="13.5" style="12" customWidth="1"/>
    <col min="1029" max="1029" width="21.375" style="12" customWidth="1"/>
    <col min="1030" max="1045" width="16.625" style="12" customWidth="1"/>
    <col min="1046" max="1280" width="9" style="12"/>
    <col min="1281" max="1281" width="8" style="12" customWidth="1"/>
    <col min="1282" max="1282" width="9.5" style="12" customWidth="1"/>
    <col min="1283" max="1284" width="13.5" style="12" customWidth="1"/>
    <col min="1285" max="1285" width="21.375" style="12" customWidth="1"/>
    <col min="1286" max="1301" width="16.625" style="12" customWidth="1"/>
    <col min="1302" max="1536" width="9" style="12"/>
    <col min="1537" max="1537" width="8" style="12" customWidth="1"/>
    <col min="1538" max="1538" width="9.5" style="12" customWidth="1"/>
    <col min="1539" max="1540" width="13.5" style="12" customWidth="1"/>
    <col min="1541" max="1541" width="21.375" style="12" customWidth="1"/>
    <col min="1542" max="1557" width="16.625" style="12" customWidth="1"/>
    <col min="1558" max="1792" width="9" style="12"/>
    <col min="1793" max="1793" width="8" style="12" customWidth="1"/>
    <col min="1794" max="1794" width="9.5" style="12" customWidth="1"/>
    <col min="1795" max="1796" width="13.5" style="12" customWidth="1"/>
    <col min="1797" max="1797" width="21.375" style="12" customWidth="1"/>
    <col min="1798" max="1813" width="16.625" style="12" customWidth="1"/>
    <col min="1814" max="2048" width="9" style="12"/>
    <col min="2049" max="2049" width="8" style="12" customWidth="1"/>
    <col min="2050" max="2050" width="9.5" style="12" customWidth="1"/>
    <col min="2051" max="2052" width="13.5" style="12" customWidth="1"/>
    <col min="2053" max="2053" width="21.375" style="12" customWidth="1"/>
    <col min="2054" max="2069" width="16.625" style="12" customWidth="1"/>
    <col min="2070" max="2304" width="9" style="12"/>
    <col min="2305" max="2305" width="8" style="12" customWidth="1"/>
    <col min="2306" max="2306" width="9.5" style="12" customWidth="1"/>
    <col min="2307" max="2308" width="13.5" style="12" customWidth="1"/>
    <col min="2309" max="2309" width="21.375" style="12" customWidth="1"/>
    <col min="2310" max="2325" width="16.625" style="12" customWidth="1"/>
    <col min="2326" max="2560" width="9" style="12"/>
    <col min="2561" max="2561" width="8" style="12" customWidth="1"/>
    <col min="2562" max="2562" width="9.5" style="12" customWidth="1"/>
    <col min="2563" max="2564" width="13.5" style="12" customWidth="1"/>
    <col min="2565" max="2565" width="21.375" style="12" customWidth="1"/>
    <col min="2566" max="2581" width="16.625" style="12" customWidth="1"/>
    <col min="2582" max="2816" width="9" style="12"/>
    <col min="2817" max="2817" width="8" style="12" customWidth="1"/>
    <col min="2818" max="2818" width="9.5" style="12" customWidth="1"/>
    <col min="2819" max="2820" width="13.5" style="12" customWidth="1"/>
    <col min="2821" max="2821" width="21.375" style="12" customWidth="1"/>
    <col min="2822" max="2837" width="16.625" style="12" customWidth="1"/>
    <col min="2838" max="3072" width="9" style="12"/>
    <col min="3073" max="3073" width="8" style="12" customWidth="1"/>
    <col min="3074" max="3074" width="9.5" style="12" customWidth="1"/>
    <col min="3075" max="3076" width="13.5" style="12" customWidth="1"/>
    <col min="3077" max="3077" width="21.375" style="12" customWidth="1"/>
    <col min="3078" max="3093" width="16.625" style="12" customWidth="1"/>
    <col min="3094" max="3328" width="9" style="12"/>
    <col min="3329" max="3329" width="8" style="12" customWidth="1"/>
    <col min="3330" max="3330" width="9.5" style="12" customWidth="1"/>
    <col min="3331" max="3332" width="13.5" style="12" customWidth="1"/>
    <col min="3333" max="3333" width="21.375" style="12" customWidth="1"/>
    <col min="3334" max="3349" width="16.625" style="12" customWidth="1"/>
    <col min="3350" max="3584" width="9" style="12"/>
    <col min="3585" max="3585" width="8" style="12" customWidth="1"/>
    <col min="3586" max="3586" width="9.5" style="12" customWidth="1"/>
    <col min="3587" max="3588" width="13.5" style="12" customWidth="1"/>
    <col min="3589" max="3589" width="21.375" style="12" customWidth="1"/>
    <col min="3590" max="3605" width="16.625" style="12" customWidth="1"/>
    <col min="3606" max="3840" width="9" style="12"/>
    <col min="3841" max="3841" width="8" style="12" customWidth="1"/>
    <col min="3842" max="3842" width="9.5" style="12" customWidth="1"/>
    <col min="3843" max="3844" width="13.5" style="12" customWidth="1"/>
    <col min="3845" max="3845" width="21.375" style="12" customWidth="1"/>
    <col min="3846" max="3861" width="16.625" style="12" customWidth="1"/>
    <col min="3862" max="4096" width="9" style="12"/>
    <col min="4097" max="4097" width="8" style="12" customWidth="1"/>
    <col min="4098" max="4098" width="9.5" style="12" customWidth="1"/>
    <col min="4099" max="4100" width="13.5" style="12" customWidth="1"/>
    <col min="4101" max="4101" width="21.375" style="12" customWidth="1"/>
    <col min="4102" max="4117" width="16.625" style="12" customWidth="1"/>
    <col min="4118" max="4352" width="9" style="12"/>
    <col min="4353" max="4353" width="8" style="12" customWidth="1"/>
    <col min="4354" max="4354" width="9.5" style="12" customWidth="1"/>
    <col min="4355" max="4356" width="13.5" style="12" customWidth="1"/>
    <col min="4357" max="4357" width="21.375" style="12" customWidth="1"/>
    <col min="4358" max="4373" width="16.625" style="12" customWidth="1"/>
    <col min="4374" max="4608" width="9" style="12"/>
    <col min="4609" max="4609" width="8" style="12" customWidth="1"/>
    <col min="4610" max="4610" width="9.5" style="12" customWidth="1"/>
    <col min="4611" max="4612" width="13.5" style="12" customWidth="1"/>
    <col min="4613" max="4613" width="21.375" style="12" customWidth="1"/>
    <col min="4614" max="4629" width="16.625" style="12" customWidth="1"/>
    <col min="4630" max="4864" width="9" style="12"/>
    <col min="4865" max="4865" width="8" style="12" customWidth="1"/>
    <col min="4866" max="4866" width="9.5" style="12" customWidth="1"/>
    <col min="4867" max="4868" width="13.5" style="12" customWidth="1"/>
    <col min="4869" max="4869" width="21.375" style="12" customWidth="1"/>
    <col min="4870" max="4885" width="16.625" style="12" customWidth="1"/>
    <col min="4886" max="5120" width="9" style="12"/>
    <col min="5121" max="5121" width="8" style="12" customWidth="1"/>
    <col min="5122" max="5122" width="9.5" style="12" customWidth="1"/>
    <col min="5123" max="5124" width="13.5" style="12" customWidth="1"/>
    <col min="5125" max="5125" width="21.375" style="12" customWidth="1"/>
    <col min="5126" max="5141" width="16.625" style="12" customWidth="1"/>
    <col min="5142" max="5376" width="9" style="12"/>
    <col min="5377" max="5377" width="8" style="12" customWidth="1"/>
    <col min="5378" max="5378" width="9.5" style="12" customWidth="1"/>
    <col min="5379" max="5380" width="13.5" style="12" customWidth="1"/>
    <col min="5381" max="5381" width="21.375" style="12" customWidth="1"/>
    <col min="5382" max="5397" width="16.625" style="12" customWidth="1"/>
    <col min="5398" max="5632" width="9" style="12"/>
    <col min="5633" max="5633" width="8" style="12" customWidth="1"/>
    <col min="5634" max="5634" width="9.5" style="12" customWidth="1"/>
    <col min="5635" max="5636" width="13.5" style="12" customWidth="1"/>
    <col min="5637" max="5637" width="21.375" style="12" customWidth="1"/>
    <col min="5638" max="5653" width="16.625" style="12" customWidth="1"/>
    <col min="5654" max="5888" width="9" style="12"/>
    <col min="5889" max="5889" width="8" style="12" customWidth="1"/>
    <col min="5890" max="5890" width="9.5" style="12" customWidth="1"/>
    <col min="5891" max="5892" width="13.5" style="12" customWidth="1"/>
    <col min="5893" max="5893" width="21.375" style="12" customWidth="1"/>
    <col min="5894" max="5909" width="16.625" style="12" customWidth="1"/>
    <col min="5910" max="6144" width="9" style="12"/>
    <col min="6145" max="6145" width="8" style="12" customWidth="1"/>
    <col min="6146" max="6146" width="9.5" style="12" customWidth="1"/>
    <col min="6147" max="6148" width="13.5" style="12" customWidth="1"/>
    <col min="6149" max="6149" width="21.375" style="12" customWidth="1"/>
    <col min="6150" max="6165" width="16.625" style="12" customWidth="1"/>
    <col min="6166" max="6400" width="9" style="12"/>
    <col min="6401" max="6401" width="8" style="12" customWidth="1"/>
    <col min="6402" max="6402" width="9.5" style="12" customWidth="1"/>
    <col min="6403" max="6404" width="13.5" style="12" customWidth="1"/>
    <col min="6405" max="6405" width="21.375" style="12" customWidth="1"/>
    <col min="6406" max="6421" width="16.625" style="12" customWidth="1"/>
    <col min="6422" max="6656" width="9" style="12"/>
    <col min="6657" max="6657" width="8" style="12" customWidth="1"/>
    <col min="6658" max="6658" width="9.5" style="12" customWidth="1"/>
    <col min="6659" max="6660" width="13.5" style="12" customWidth="1"/>
    <col min="6661" max="6661" width="21.375" style="12" customWidth="1"/>
    <col min="6662" max="6677" width="16.625" style="12" customWidth="1"/>
    <col min="6678" max="6912" width="9" style="12"/>
    <col min="6913" max="6913" width="8" style="12" customWidth="1"/>
    <col min="6914" max="6914" width="9.5" style="12" customWidth="1"/>
    <col min="6915" max="6916" width="13.5" style="12" customWidth="1"/>
    <col min="6917" max="6917" width="21.375" style="12" customWidth="1"/>
    <col min="6918" max="6933" width="16.625" style="12" customWidth="1"/>
    <col min="6934" max="7168" width="9" style="12"/>
    <col min="7169" max="7169" width="8" style="12" customWidth="1"/>
    <col min="7170" max="7170" width="9.5" style="12" customWidth="1"/>
    <col min="7171" max="7172" width="13.5" style="12" customWidth="1"/>
    <col min="7173" max="7173" width="21.375" style="12" customWidth="1"/>
    <col min="7174" max="7189" width="16.625" style="12" customWidth="1"/>
    <col min="7190" max="7424" width="9" style="12"/>
    <col min="7425" max="7425" width="8" style="12" customWidth="1"/>
    <col min="7426" max="7426" width="9.5" style="12" customWidth="1"/>
    <col min="7427" max="7428" width="13.5" style="12" customWidth="1"/>
    <col min="7429" max="7429" width="21.375" style="12" customWidth="1"/>
    <col min="7430" max="7445" width="16.625" style="12" customWidth="1"/>
    <col min="7446" max="7680" width="9" style="12"/>
    <col min="7681" max="7681" width="8" style="12" customWidth="1"/>
    <col min="7682" max="7682" width="9.5" style="12" customWidth="1"/>
    <col min="7683" max="7684" width="13.5" style="12" customWidth="1"/>
    <col min="7685" max="7685" width="21.375" style="12" customWidth="1"/>
    <col min="7686" max="7701" width="16.625" style="12" customWidth="1"/>
    <col min="7702" max="7936" width="9" style="12"/>
    <col min="7937" max="7937" width="8" style="12" customWidth="1"/>
    <col min="7938" max="7938" width="9.5" style="12" customWidth="1"/>
    <col min="7939" max="7940" width="13.5" style="12" customWidth="1"/>
    <col min="7941" max="7941" width="21.375" style="12" customWidth="1"/>
    <col min="7942" max="7957" width="16.625" style="12" customWidth="1"/>
    <col min="7958" max="8192" width="9" style="12"/>
    <col min="8193" max="8193" width="8" style="12" customWidth="1"/>
    <col min="8194" max="8194" width="9.5" style="12" customWidth="1"/>
    <col min="8195" max="8196" width="13.5" style="12" customWidth="1"/>
    <col min="8197" max="8197" width="21.375" style="12" customWidth="1"/>
    <col min="8198" max="8213" width="16.625" style="12" customWidth="1"/>
    <col min="8214" max="8448" width="9" style="12"/>
    <col min="8449" max="8449" width="8" style="12" customWidth="1"/>
    <col min="8450" max="8450" width="9.5" style="12" customWidth="1"/>
    <col min="8451" max="8452" width="13.5" style="12" customWidth="1"/>
    <col min="8453" max="8453" width="21.375" style="12" customWidth="1"/>
    <col min="8454" max="8469" width="16.625" style="12" customWidth="1"/>
    <col min="8470" max="8704" width="9" style="12"/>
    <col min="8705" max="8705" width="8" style="12" customWidth="1"/>
    <col min="8706" max="8706" width="9.5" style="12" customWidth="1"/>
    <col min="8707" max="8708" width="13.5" style="12" customWidth="1"/>
    <col min="8709" max="8709" width="21.375" style="12" customWidth="1"/>
    <col min="8710" max="8725" width="16.625" style="12" customWidth="1"/>
    <col min="8726" max="8960" width="9" style="12"/>
    <col min="8961" max="8961" width="8" style="12" customWidth="1"/>
    <col min="8962" max="8962" width="9.5" style="12" customWidth="1"/>
    <col min="8963" max="8964" width="13.5" style="12" customWidth="1"/>
    <col min="8965" max="8965" width="21.375" style="12" customWidth="1"/>
    <col min="8966" max="8981" width="16.625" style="12" customWidth="1"/>
    <col min="8982" max="9216" width="9" style="12"/>
    <col min="9217" max="9217" width="8" style="12" customWidth="1"/>
    <col min="9218" max="9218" width="9.5" style="12" customWidth="1"/>
    <col min="9219" max="9220" width="13.5" style="12" customWidth="1"/>
    <col min="9221" max="9221" width="21.375" style="12" customWidth="1"/>
    <col min="9222" max="9237" width="16.625" style="12" customWidth="1"/>
    <col min="9238" max="9472" width="9" style="12"/>
    <col min="9473" max="9473" width="8" style="12" customWidth="1"/>
    <col min="9474" max="9474" width="9.5" style="12" customWidth="1"/>
    <col min="9475" max="9476" width="13.5" style="12" customWidth="1"/>
    <col min="9477" max="9477" width="21.375" style="12" customWidth="1"/>
    <col min="9478" max="9493" width="16.625" style="12" customWidth="1"/>
    <col min="9494" max="9728" width="9" style="12"/>
    <col min="9729" max="9729" width="8" style="12" customWidth="1"/>
    <col min="9730" max="9730" width="9.5" style="12" customWidth="1"/>
    <col min="9731" max="9732" width="13.5" style="12" customWidth="1"/>
    <col min="9733" max="9733" width="21.375" style="12" customWidth="1"/>
    <col min="9734" max="9749" width="16.625" style="12" customWidth="1"/>
    <col min="9750" max="9984" width="9" style="12"/>
    <col min="9985" max="9985" width="8" style="12" customWidth="1"/>
    <col min="9986" max="9986" width="9.5" style="12" customWidth="1"/>
    <col min="9987" max="9988" width="13.5" style="12" customWidth="1"/>
    <col min="9989" max="9989" width="21.375" style="12" customWidth="1"/>
    <col min="9990" max="10005" width="16.625" style="12" customWidth="1"/>
    <col min="10006" max="10240" width="9" style="12"/>
    <col min="10241" max="10241" width="8" style="12" customWidth="1"/>
    <col min="10242" max="10242" width="9.5" style="12" customWidth="1"/>
    <col min="10243" max="10244" width="13.5" style="12" customWidth="1"/>
    <col min="10245" max="10245" width="21.375" style="12" customWidth="1"/>
    <col min="10246" max="10261" width="16.625" style="12" customWidth="1"/>
    <col min="10262" max="10496" width="9" style="12"/>
    <col min="10497" max="10497" width="8" style="12" customWidth="1"/>
    <col min="10498" max="10498" width="9.5" style="12" customWidth="1"/>
    <col min="10499" max="10500" width="13.5" style="12" customWidth="1"/>
    <col min="10501" max="10501" width="21.375" style="12" customWidth="1"/>
    <col min="10502" max="10517" width="16.625" style="12" customWidth="1"/>
    <col min="10518" max="10752" width="9" style="12"/>
    <col min="10753" max="10753" width="8" style="12" customWidth="1"/>
    <col min="10754" max="10754" width="9.5" style="12" customWidth="1"/>
    <col min="10755" max="10756" width="13.5" style="12" customWidth="1"/>
    <col min="10757" max="10757" width="21.375" style="12" customWidth="1"/>
    <col min="10758" max="10773" width="16.625" style="12" customWidth="1"/>
    <col min="10774" max="11008" width="9" style="12"/>
    <col min="11009" max="11009" width="8" style="12" customWidth="1"/>
    <col min="11010" max="11010" width="9.5" style="12" customWidth="1"/>
    <col min="11011" max="11012" width="13.5" style="12" customWidth="1"/>
    <col min="11013" max="11013" width="21.375" style="12" customWidth="1"/>
    <col min="11014" max="11029" width="16.625" style="12" customWidth="1"/>
    <col min="11030" max="11264" width="9" style="12"/>
    <col min="11265" max="11265" width="8" style="12" customWidth="1"/>
    <col min="11266" max="11266" width="9.5" style="12" customWidth="1"/>
    <col min="11267" max="11268" width="13.5" style="12" customWidth="1"/>
    <col min="11269" max="11269" width="21.375" style="12" customWidth="1"/>
    <col min="11270" max="11285" width="16.625" style="12" customWidth="1"/>
    <col min="11286" max="11520" width="9" style="12"/>
    <col min="11521" max="11521" width="8" style="12" customWidth="1"/>
    <col min="11522" max="11522" width="9.5" style="12" customWidth="1"/>
    <col min="11523" max="11524" width="13.5" style="12" customWidth="1"/>
    <col min="11525" max="11525" width="21.375" style="12" customWidth="1"/>
    <col min="11526" max="11541" width="16.625" style="12" customWidth="1"/>
    <col min="11542" max="11776" width="9" style="12"/>
    <col min="11777" max="11777" width="8" style="12" customWidth="1"/>
    <col min="11778" max="11778" width="9.5" style="12" customWidth="1"/>
    <col min="11779" max="11780" width="13.5" style="12" customWidth="1"/>
    <col min="11781" max="11781" width="21.375" style="12" customWidth="1"/>
    <col min="11782" max="11797" width="16.625" style="12" customWidth="1"/>
    <col min="11798" max="12032" width="9" style="12"/>
    <col min="12033" max="12033" width="8" style="12" customWidth="1"/>
    <col min="12034" max="12034" width="9.5" style="12" customWidth="1"/>
    <col min="12035" max="12036" width="13.5" style="12" customWidth="1"/>
    <col min="12037" max="12037" width="21.375" style="12" customWidth="1"/>
    <col min="12038" max="12053" width="16.625" style="12" customWidth="1"/>
    <col min="12054" max="12288" width="9" style="12"/>
    <col min="12289" max="12289" width="8" style="12" customWidth="1"/>
    <col min="12290" max="12290" width="9.5" style="12" customWidth="1"/>
    <col min="12291" max="12292" width="13.5" style="12" customWidth="1"/>
    <col min="12293" max="12293" width="21.375" style="12" customWidth="1"/>
    <col min="12294" max="12309" width="16.625" style="12" customWidth="1"/>
    <col min="12310" max="12544" width="9" style="12"/>
    <col min="12545" max="12545" width="8" style="12" customWidth="1"/>
    <col min="12546" max="12546" width="9.5" style="12" customWidth="1"/>
    <col min="12547" max="12548" width="13.5" style="12" customWidth="1"/>
    <col min="12549" max="12549" width="21.375" style="12" customWidth="1"/>
    <col min="12550" max="12565" width="16.625" style="12" customWidth="1"/>
    <col min="12566" max="12800" width="9" style="12"/>
    <col min="12801" max="12801" width="8" style="12" customWidth="1"/>
    <col min="12802" max="12802" width="9.5" style="12" customWidth="1"/>
    <col min="12803" max="12804" width="13.5" style="12" customWidth="1"/>
    <col min="12805" max="12805" width="21.375" style="12" customWidth="1"/>
    <col min="12806" max="12821" width="16.625" style="12" customWidth="1"/>
    <col min="12822" max="13056" width="9" style="12"/>
    <col min="13057" max="13057" width="8" style="12" customWidth="1"/>
    <col min="13058" max="13058" width="9.5" style="12" customWidth="1"/>
    <col min="13059" max="13060" width="13.5" style="12" customWidth="1"/>
    <col min="13061" max="13061" width="21.375" style="12" customWidth="1"/>
    <col min="13062" max="13077" width="16.625" style="12" customWidth="1"/>
    <col min="13078" max="13312" width="9" style="12"/>
    <col min="13313" max="13313" width="8" style="12" customWidth="1"/>
    <col min="13314" max="13314" width="9.5" style="12" customWidth="1"/>
    <col min="13315" max="13316" width="13.5" style="12" customWidth="1"/>
    <col min="13317" max="13317" width="21.375" style="12" customWidth="1"/>
    <col min="13318" max="13333" width="16.625" style="12" customWidth="1"/>
    <col min="13334" max="13568" width="9" style="12"/>
    <col min="13569" max="13569" width="8" style="12" customWidth="1"/>
    <col min="13570" max="13570" width="9.5" style="12" customWidth="1"/>
    <col min="13571" max="13572" width="13.5" style="12" customWidth="1"/>
    <col min="13573" max="13573" width="21.375" style="12" customWidth="1"/>
    <col min="13574" max="13589" width="16.625" style="12" customWidth="1"/>
    <col min="13590" max="13824" width="9" style="12"/>
    <col min="13825" max="13825" width="8" style="12" customWidth="1"/>
    <col min="13826" max="13826" width="9.5" style="12" customWidth="1"/>
    <col min="13827" max="13828" width="13.5" style="12" customWidth="1"/>
    <col min="13829" max="13829" width="21.375" style="12" customWidth="1"/>
    <col min="13830" max="13845" width="16.625" style="12" customWidth="1"/>
    <col min="13846" max="14080" width="9" style="12"/>
    <col min="14081" max="14081" width="8" style="12" customWidth="1"/>
    <col min="14082" max="14082" width="9.5" style="12" customWidth="1"/>
    <col min="14083" max="14084" width="13.5" style="12" customWidth="1"/>
    <col min="14085" max="14085" width="21.375" style="12" customWidth="1"/>
    <col min="14086" max="14101" width="16.625" style="12" customWidth="1"/>
    <col min="14102" max="14336" width="9" style="12"/>
    <col min="14337" max="14337" width="8" style="12" customWidth="1"/>
    <col min="14338" max="14338" width="9.5" style="12" customWidth="1"/>
    <col min="14339" max="14340" width="13.5" style="12" customWidth="1"/>
    <col min="14341" max="14341" width="21.375" style="12" customWidth="1"/>
    <col min="14342" max="14357" width="16.625" style="12" customWidth="1"/>
    <col min="14358" max="14592" width="9" style="12"/>
    <col min="14593" max="14593" width="8" style="12" customWidth="1"/>
    <col min="14594" max="14594" width="9.5" style="12" customWidth="1"/>
    <col min="14595" max="14596" width="13.5" style="12" customWidth="1"/>
    <col min="14597" max="14597" width="21.375" style="12" customWidth="1"/>
    <col min="14598" max="14613" width="16.625" style="12" customWidth="1"/>
    <col min="14614" max="14848" width="9" style="12"/>
    <col min="14849" max="14849" width="8" style="12" customWidth="1"/>
    <col min="14850" max="14850" width="9.5" style="12" customWidth="1"/>
    <col min="14851" max="14852" width="13.5" style="12" customWidth="1"/>
    <col min="14853" max="14853" width="21.375" style="12" customWidth="1"/>
    <col min="14854" max="14869" width="16.625" style="12" customWidth="1"/>
    <col min="14870" max="15104" width="9" style="12"/>
    <col min="15105" max="15105" width="8" style="12" customWidth="1"/>
    <col min="15106" max="15106" width="9.5" style="12" customWidth="1"/>
    <col min="15107" max="15108" width="13.5" style="12" customWidth="1"/>
    <col min="15109" max="15109" width="21.375" style="12" customWidth="1"/>
    <col min="15110" max="15125" width="16.625" style="12" customWidth="1"/>
    <col min="15126" max="15360" width="9" style="12"/>
    <col min="15361" max="15361" width="8" style="12" customWidth="1"/>
    <col min="15362" max="15362" width="9.5" style="12" customWidth="1"/>
    <col min="15363" max="15364" width="13.5" style="12" customWidth="1"/>
    <col min="15365" max="15365" width="21.375" style="12" customWidth="1"/>
    <col min="15366" max="15381" width="16.625" style="12" customWidth="1"/>
    <col min="15382" max="15616" width="9" style="12"/>
    <col min="15617" max="15617" width="8" style="12" customWidth="1"/>
    <col min="15618" max="15618" width="9.5" style="12" customWidth="1"/>
    <col min="15619" max="15620" width="13.5" style="12" customWidth="1"/>
    <col min="15621" max="15621" width="21.375" style="12" customWidth="1"/>
    <col min="15622" max="15637" width="16.625" style="12" customWidth="1"/>
    <col min="15638" max="15872" width="9" style="12"/>
    <col min="15873" max="15873" width="8" style="12" customWidth="1"/>
    <col min="15874" max="15874" width="9.5" style="12" customWidth="1"/>
    <col min="15875" max="15876" width="13.5" style="12" customWidth="1"/>
    <col min="15877" max="15877" width="21.375" style="12" customWidth="1"/>
    <col min="15878" max="15893" width="16.625" style="12" customWidth="1"/>
    <col min="15894" max="16128" width="9" style="12"/>
    <col min="16129" max="16129" width="8" style="12" customWidth="1"/>
    <col min="16130" max="16130" width="9.5" style="12" customWidth="1"/>
    <col min="16131" max="16132" width="13.5" style="12" customWidth="1"/>
    <col min="16133" max="16133" width="21.375" style="12" customWidth="1"/>
    <col min="16134" max="16149" width="16.625" style="12" customWidth="1"/>
    <col min="16150" max="16384" width="9" style="12"/>
  </cols>
  <sheetData>
    <row r="1" spans="1:21" s="2" customFormat="1">
      <c r="A1" s="1" t="s">
        <v>455</v>
      </c>
      <c r="B1" s="1"/>
      <c r="C1" s="1"/>
      <c r="D1" s="1"/>
      <c r="E1" s="1"/>
      <c r="F1" s="2" t="s">
        <v>371</v>
      </c>
      <c r="G1" s="1"/>
    </row>
    <row r="2" spans="1:21" s="2" customFormat="1">
      <c r="A2" s="1" t="s">
        <v>456</v>
      </c>
      <c r="B2" s="1"/>
      <c r="C2" s="1"/>
      <c r="D2" s="1"/>
      <c r="E2" s="1"/>
      <c r="F2" s="2" t="s">
        <v>373</v>
      </c>
      <c r="G2" s="1"/>
    </row>
    <row r="3" spans="1:21" s="2" customFormat="1" ht="14.25" thickBot="1">
      <c r="A3" s="1"/>
      <c r="B3" s="1"/>
      <c r="C3" s="1"/>
      <c r="D3" s="1"/>
      <c r="E3" s="1"/>
      <c r="U3" s="3" t="s">
        <v>374</v>
      </c>
    </row>
    <row r="4" spans="1:21" s="2" customFormat="1" ht="13.5" customHeight="1">
      <c r="A4" s="106" t="s">
        <v>0</v>
      </c>
      <c r="B4" s="108" t="s">
        <v>1</v>
      </c>
      <c r="C4" s="108" t="s">
        <v>2</v>
      </c>
      <c r="D4" s="108" t="s">
        <v>3</v>
      </c>
      <c r="E4" s="108" t="s">
        <v>4</v>
      </c>
      <c r="F4" s="104" t="s">
        <v>375</v>
      </c>
      <c r="G4" s="104" t="s">
        <v>376</v>
      </c>
      <c r="H4" s="104" t="s">
        <v>377</v>
      </c>
      <c r="I4" s="112" t="s">
        <v>378</v>
      </c>
      <c r="J4" s="113"/>
      <c r="K4" s="114"/>
      <c r="L4" s="104" t="s">
        <v>379</v>
      </c>
      <c r="M4" s="112" t="s">
        <v>380</v>
      </c>
      <c r="N4" s="113"/>
      <c r="O4" s="114"/>
      <c r="P4" s="120" t="s">
        <v>381</v>
      </c>
      <c r="Q4" s="104" t="s">
        <v>382</v>
      </c>
      <c r="R4" s="112" t="s">
        <v>383</v>
      </c>
      <c r="S4" s="117"/>
      <c r="T4" s="117"/>
      <c r="U4" s="118"/>
    </row>
    <row r="5" spans="1:21" s="2" customFormat="1">
      <c r="A5" s="107"/>
      <c r="B5" s="109"/>
      <c r="C5" s="109"/>
      <c r="D5" s="109"/>
      <c r="E5" s="109"/>
      <c r="F5" s="105"/>
      <c r="G5" s="105"/>
      <c r="H5" s="105"/>
      <c r="I5" s="119" t="s">
        <v>384</v>
      </c>
      <c r="J5" s="119" t="s">
        <v>385</v>
      </c>
      <c r="K5" s="119" t="s">
        <v>386</v>
      </c>
      <c r="L5" s="105"/>
      <c r="M5" s="119" t="s">
        <v>387</v>
      </c>
      <c r="N5" s="119" t="s">
        <v>388</v>
      </c>
      <c r="O5" s="119" t="s">
        <v>389</v>
      </c>
      <c r="P5" s="121"/>
      <c r="Q5" s="109"/>
      <c r="R5" s="47" t="s">
        <v>390</v>
      </c>
      <c r="S5" s="47" t="s">
        <v>391</v>
      </c>
      <c r="T5" s="47" t="s">
        <v>392</v>
      </c>
      <c r="U5" s="48" t="s">
        <v>393</v>
      </c>
    </row>
    <row r="6" spans="1:21" s="2" customFormat="1">
      <c r="A6" s="107"/>
      <c r="B6" s="109"/>
      <c r="C6" s="109"/>
      <c r="D6" s="109"/>
      <c r="E6" s="109"/>
      <c r="F6" s="105"/>
      <c r="G6" s="105"/>
      <c r="H6" s="105"/>
      <c r="I6" s="109"/>
      <c r="J6" s="109"/>
      <c r="K6" s="109"/>
      <c r="L6" s="105"/>
      <c r="M6" s="109"/>
      <c r="N6" s="109"/>
      <c r="O6" s="109"/>
      <c r="P6" s="121"/>
      <c r="Q6" s="109"/>
      <c r="R6" s="105" t="s">
        <v>394</v>
      </c>
      <c r="S6" s="105" t="s">
        <v>395</v>
      </c>
      <c r="T6" s="105" t="s">
        <v>396</v>
      </c>
      <c r="U6" s="115" t="s">
        <v>397</v>
      </c>
    </row>
    <row r="7" spans="1:21" s="2" customFormat="1">
      <c r="A7" s="107"/>
      <c r="B7" s="109"/>
      <c r="C7" s="109"/>
      <c r="D7" s="109"/>
      <c r="E7" s="109"/>
      <c r="F7" s="105"/>
      <c r="G7" s="105"/>
      <c r="H7" s="105"/>
      <c r="I7" s="109"/>
      <c r="J7" s="109"/>
      <c r="K7" s="109"/>
      <c r="L7" s="105"/>
      <c r="M7" s="109"/>
      <c r="N7" s="109"/>
      <c r="O7" s="109"/>
      <c r="P7" s="121"/>
      <c r="Q7" s="109"/>
      <c r="R7" s="109"/>
      <c r="S7" s="109"/>
      <c r="T7" s="109"/>
      <c r="U7" s="116"/>
    </row>
    <row r="8" spans="1:21" s="2" customFormat="1">
      <c r="A8" s="107"/>
      <c r="B8" s="109"/>
      <c r="C8" s="109"/>
      <c r="D8" s="109"/>
      <c r="E8" s="109"/>
      <c r="F8" s="105"/>
      <c r="G8" s="105"/>
      <c r="H8" s="105"/>
      <c r="I8" s="109"/>
      <c r="J8" s="109"/>
      <c r="K8" s="109"/>
      <c r="L8" s="105"/>
      <c r="M8" s="109"/>
      <c r="N8" s="109"/>
      <c r="O8" s="109"/>
      <c r="P8" s="121"/>
      <c r="Q8" s="109"/>
      <c r="R8" s="109"/>
      <c r="S8" s="109"/>
      <c r="T8" s="109"/>
      <c r="U8" s="116"/>
    </row>
    <row r="9" spans="1:21" s="2" customFormat="1">
      <c r="A9" s="107"/>
      <c r="B9" s="109"/>
      <c r="C9" s="109"/>
      <c r="D9" s="109"/>
      <c r="E9" s="109"/>
      <c r="F9" s="105"/>
      <c r="G9" s="105"/>
      <c r="H9" s="105"/>
      <c r="I9" s="109"/>
      <c r="J9" s="109"/>
      <c r="K9" s="109"/>
      <c r="L9" s="105"/>
      <c r="M9" s="109"/>
      <c r="N9" s="109"/>
      <c r="O9" s="109"/>
      <c r="P9" s="121"/>
      <c r="Q9" s="109"/>
      <c r="R9" s="109"/>
      <c r="S9" s="109"/>
      <c r="T9" s="109"/>
      <c r="U9" s="116"/>
    </row>
    <row r="10" spans="1:21" s="2" customFormat="1">
      <c r="A10" s="4"/>
      <c r="B10" s="5"/>
      <c r="C10" s="5"/>
      <c r="D10" s="5"/>
      <c r="E10" s="5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7"/>
    </row>
    <row r="11" spans="1:21" hidden="1">
      <c r="A11" s="8">
        <v>2015</v>
      </c>
      <c r="B11" s="9" t="s">
        <v>5</v>
      </c>
      <c r="C11" s="9">
        <v>11002</v>
      </c>
      <c r="D11" s="9" t="s">
        <v>6</v>
      </c>
      <c r="E11" s="9" t="s">
        <v>7</v>
      </c>
      <c r="F11" s="10">
        <v>980816571</v>
      </c>
      <c r="G11" s="10">
        <v>968211125</v>
      </c>
      <c r="H11" s="10">
        <v>61576967</v>
      </c>
      <c r="I11" s="10">
        <v>17289244</v>
      </c>
      <c r="J11" s="10">
        <v>1754331</v>
      </c>
      <c r="K11" s="10">
        <v>42533392</v>
      </c>
      <c r="L11" s="10">
        <v>56587003</v>
      </c>
      <c r="M11" s="10">
        <v>14983196</v>
      </c>
      <c r="N11" s="10">
        <v>2058492</v>
      </c>
      <c r="O11" s="10">
        <v>39545315</v>
      </c>
      <c r="P11" s="10">
        <v>159633445</v>
      </c>
      <c r="Q11" s="10">
        <v>105328692</v>
      </c>
      <c r="R11" s="10">
        <v>1094549</v>
      </c>
      <c r="S11" s="10">
        <v>10640158</v>
      </c>
      <c r="T11" s="10">
        <v>3774031</v>
      </c>
      <c r="U11" s="11">
        <v>20807938</v>
      </c>
    </row>
    <row r="12" spans="1:21" hidden="1">
      <c r="A12" s="13">
        <v>2015</v>
      </c>
      <c r="B12" s="14" t="s">
        <v>9</v>
      </c>
      <c r="C12" s="14">
        <v>12025</v>
      </c>
      <c r="D12" s="14" t="s">
        <v>6</v>
      </c>
      <c r="E12" s="14" t="s">
        <v>10</v>
      </c>
      <c r="F12" s="15">
        <v>146597759</v>
      </c>
      <c r="G12" s="15">
        <v>148383944</v>
      </c>
      <c r="H12" s="15">
        <v>14402930</v>
      </c>
      <c r="I12" s="15">
        <v>2477912</v>
      </c>
      <c r="J12" s="15">
        <v>2168682</v>
      </c>
      <c r="K12" s="15">
        <v>9756336</v>
      </c>
      <c r="L12" s="15">
        <v>13048786</v>
      </c>
      <c r="M12" s="15">
        <v>1137132</v>
      </c>
      <c r="N12" s="15">
        <v>2167308</v>
      </c>
      <c r="O12" s="15">
        <v>9744346</v>
      </c>
      <c r="P12" s="15">
        <v>13210950</v>
      </c>
      <c r="Q12" s="15">
        <v>13437980</v>
      </c>
      <c r="R12" s="15">
        <v>126723</v>
      </c>
      <c r="S12" s="15">
        <v>309449</v>
      </c>
      <c r="T12" s="15">
        <v>2394828</v>
      </c>
      <c r="U12" s="18">
        <v>1641526</v>
      </c>
    </row>
    <row r="13" spans="1:21" hidden="1">
      <c r="A13" s="13">
        <v>2015</v>
      </c>
      <c r="B13" s="14" t="s">
        <v>11</v>
      </c>
      <c r="C13" s="14">
        <v>12033</v>
      </c>
      <c r="D13" s="14" t="s">
        <v>6</v>
      </c>
      <c r="E13" s="14" t="s">
        <v>12</v>
      </c>
      <c r="F13" s="15">
        <v>52910141</v>
      </c>
      <c r="G13" s="15">
        <v>52935172</v>
      </c>
      <c r="H13" s="15">
        <v>4122041</v>
      </c>
      <c r="I13" s="15">
        <v>2229512</v>
      </c>
      <c r="J13" s="15" t="s">
        <v>8</v>
      </c>
      <c r="K13" s="15">
        <v>1892529</v>
      </c>
      <c r="L13" s="15">
        <v>3777902</v>
      </c>
      <c r="M13" s="15">
        <v>1907593</v>
      </c>
      <c r="N13" s="15" t="s">
        <v>8</v>
      </c>
      <c r="O13" s="15">
        <v>1870309</v>
      </c>
      <c r="P13" s="15">
        <v>3467397</v>
      </c>
      <c r="Q13" s="15">
        <v>9370646</v>
      </c>
      <c r="R13" s="15">
        <v>137834</v>
      </c>
      <c r="S13" s="15" t="s">
        <v>8</v>
      </c>
      <c r="T13" s="15">
        <v>1521468</v>
      </c>
      <c r="U13" s="18">
        <v>1607366</v>
      </c>
    </row>
    <row r="14" spans="1:21" hidden="1">
      <c r="A14" s="13">
        <v>2015</v>
      </c>
      <c r="B14" s="14" t="s">
        <v>9</v>
      </c>
      <c r="C14" s="14">
        <v>12041</v>
      </c>
      <c r="D14" s="14" t="s">
        <v>6</v>
      </c>
      <c r="E14" s="14" t="s">
        <v>13</v>
      </c>
      <c r="F14" s="15">
        <v>182519459</v>
      </c>
      <c r="G14" s="15">
        <v>185248840</v>
      </c>
      <c r="H14" s="15">
        <v>11471964</v>
      </c>
      <c r="I14" s="15">
        <v>6023496</v>
      </c>
      <c r="J14" s="15">
        <v>1095864</v>
      </c>
      <c r="K14" s="15">
        <v>4352604</v>
      </c>
      <c r="L14" s="15">
        <v>11875238</v>
      </c>
      <c r="M14" s="15">
        <v>6411722</v>
      </c>
      <c r="N14" s="15">
        <v>1294849</v>
      </c>
      <c r="O14" s="15">
        <v>4168667</v>
      </c>
      <c r="P14" s="15">
        <v>17943362</v>
      </c>
      <c r="Q14" s="15">
        <v>17786730</v>
      </c>
      <c r="R14" s="15">
        <v>489609</v>
      </c>
      <c r="S14" s="15" t="s">
        <v>8</v>
      </c>
      <c r="T14" s="15">
        <v>1536988</v>
      </c>
      <c r="U14" s="18">
        <v>1402962</v>
      </c>
    </row>
    <row r="15" spans="1:21" hidden="1">
      <c r="A15" s="13">
        <v>2015</v>
      </c>
      <c r="B15" s="14" t="s">
        <v>11</v>
      </c>
      <c r="C15" s="14">
        <v>12068</v>
      </c>
      <c r="D15" s="14" t="s">
        <v>6</v>
      </c>
      <c r="E15" s="14" t="s">
        <v>14</v>
      </c>
      <c r="F15" s="15">
        <v>129011276</v>
      </c>
      <c r="G15" s="15">
        <v>128768533</v>
      </c>
      <c r="H15" s="15">
        <v>9563504</v>
      </c>
      <c r="I15" s="15" t="s">
        <v>8</v>
      </c>
      <c r="J15" s="15">
        <v>5900754</v>
      </c>
      <c r="K15" s="15">
        <v>3662750</v>
      </c>
      <c r="L15" s="15">
        <v>7819465</v>
      </c>
      <c r="M15" s="15" t="s">
        <v>8</v>
      </c>
      <c r="N15" s="15">
        <v>4074232</v>
      </c>
      <c r="O15" s="15">
        <v>3745233</v>
      </c>
      <c r="P15" s="15">
        <v>13455056</v>
      </c>
      <c r="Q15" s="15">
        <v>10276628</v>
      </c>
      <c r="R15" s="15">
        <v>212001</v>
      </c>
      <c r="S15" s="15" t="s">
        <v>8</v>
      </c>
      <c r="T15" s="15">
        <v>1128916</v>
      </c>
      <c r="U15" s="18">
        <v>1905224</v>
      </c>
    </row>
    <row r="16" spans="1:21" hidden="1">
      <c r="A16" s="13">
        <v>2015</v>
      </c>
      <c r="B16" s="14" t="s">
        <v>11</v>
      </c>
      <c r="C16" s="14">
        <v>12076</v>
      </c>
      <c r="D16" s="14" t="s">
        <v>6</v>
      </c>
      <c r="E16" s="14" t="s">
        <v>15</v>
      </c>
      <c r="F16" s="15">
        <v>96321319</v>
      </c>
      <c r="G16" s="15">
        <v>97521553</v>
      </c>
      <c r="H16" s="15">
        <v>4716266</v>
      </c>
      <c r="I16" s="15">
        <v>1003356</v>
      </c>
      <c r="J16" s="15">
        <v>740</v>
      </c>
      <c r="K16" s="15">
        <v>3712170</v>
      </c>
      <c r="L16" s="15">
        <v>4292509</v>
      </c>
      <c r="M16" s="15">
        <v>552863</v>
      </c>
      <c r="N16" s="15">
        <v>739</v>
      </c>
      <c r="O16" s="15">
        <v>3738907</v>
      </c>
      <c r="P16" s="15">
        <v>13809616</v>
      </c>
      <c r="Q16" s="15">
        <v>6038445</v>
      </c>
      <c r="R16" s="15">
        <v>179071</v>
      </c>
      <c r="S16" s="15" t="s">
        <v>8</v>
      </c>
      <c r="T16" s="15" t="s">
        <v>8</v>
      </c>
      <c r="U16" s="18">
        <v>1212322</v>
      </c>
    </row>
    <row r="17" spans="1:21" hidden="1">
      <c r="A17" s="13">
        <v>2015</v>
      </c>
      <c r="B17" s="14" t="s">
        <v>11</v>
      </c>
      <c r="C17" s="14">
        <v>12084</v>
      </c>
      <c r="D17" s="14" t="s">
        <v>6</v>
      </c>
      <c r="E17" s="14" t="s">
        <v>16</v>
      </c>
      <c r="F17" s="15">
        <v>96571357</v>
      </c>
      <c r="G17" s="15">
        <v>91148988</v>
      </c>
      <c r="H17" s="15">
        <v>12301796</v>
      </c>
      <c r="I17" s="15">
        <v>1239111</v>
      </c>
      <c r="J17" s="15">
        <v>4463555</v>
      </c>
      <c r="K17" s="15">
        <v>6599130</v>
      </c>
      <c r="L17" s="15">
        <v>12285876</v>
      </c>
      <c r="M17" s="15">
        <v>1238368</v>
      </c>
      <c r="N17" s="15">
        <v>4513709</v>
      </c>
      <c r="O17" s="15">
        <v>6533799</v>
      </c>
      <c r="P17" s="15">
        <v>5984529</v>
      </c>
      <c r="Q17" s="15">
        <v>6903839</v>
      </c>
      <c r="R17" s="15">
        <v>316898</v>
      </c>
      <c r="S17" s="15" t="s">
        <v>8</v>
      </c>
      <c r="T17" s="15">
        <v>8907</v>
      </c>
      <c r="U17" s="18">
        <v>1753633</v>
      </c>
    </row>
    <row r="18" spans="1:21" hidden="1">
      <c r="A18" s="13">
        <v>2015</v>
      </c>
      <c r="B18" s="14" t="s">
        <v>11</v>
      </c>
      <c r="C18" s="14">
        <v>12131</v>
      </c>
      <c r="D18" s="14" t="s">
        <v>6</v>
      </c>
      <c r="E18" s="14" t="s">
        <v>17</v>
      </c>
      <c r="F18" s="15">
        <v>79351544</v>
      </c>
      <c r="G18" s="15">
        <v>73562911</v>
      </c>
      <c r="H18" s="15">
        <v>8428655</v>
      </c>
      <c r="I18" s="15">
        <v>2997446</v>
      </c>
      <c r="J18" s="15">
        <v>1585981</v>
      </c>
      <c r="K18" s="15">
        <v>3845228</v>
      </c>
      <c r="L18" s="15">
        <v>5962221</v>
      </c>
      <c r="M18" s="15">
        <v>2602307</v>
      </c>
      <c r="N18" s="15">
        <v>264546</v>
      </c>
      <c r="O18" s="15">
        <v>3095368</v>
      </c>
      <c r="P18" s="15">
        <v>9382583</v>
      </c>
      <c r="Q18" s="15">
        <v>8279017</v>
      </c>
      <c r="R18" s="15" t="s">
        <v>8</v>
      </c>
      <c r="S18" s="15" t="s">
        <v>8</v>
      </c>
      <c r="T18" s="15">
        <v>1280856</v>
      </c>
      <c r="U18" s="18">
        <v>1437404</v>
      </c>
    </row>
    <row r="19" spans="1:21" hidden="1">
      <c r="A19" s="13">
        <v>2015</v>
      </c>
      <c r="B19" s="14" t="s">
        <v>11</v>
      </c>
      <c r="C19" s="14">
        <v>12173</v>
      </c>
      <c r="D19" s="14" t="s">
        <v>6</v>
      </c>
      <c r="E19" s="14" t="s">
        <v>18</v>
      </c>
      <c r="F19" s="15">
        <v>37748268</v>
      </c>
      <c r="G19" s="15">
        <v>35799267</v>
      </c>
      <c r="H19" s="15">
        <v>6608622</v>
      </c>
      <c r="I19" s="15">
        <v>2955359</v>
      </c>
      <c r="J19" s="15">
        <v>1545296</v>
      </c>
      <c r="K19" s="15">
        <v>2107967</v>
      </c>
      <c r="L19" s="15">
        <v>6580463</v>
      </c>
      <c r="M19" s="15">
        <v>2850526</v>
      </c>
      <c r="N19" s="15">
        <v>1533065</v>
      </c>
      <c r="O19" s="15">
        <v>2196872</v>
      </c>
      <c r="P19" s="15">
        <v>9822036</v>
      </c>
      <c r="Q19" s="15">
        <v>7800302</v>
      </c>
      <c r="R19" s="15">
        <v>71562</v>
      </c>
      <c r="S19" s="15" t="s">
        <v>8</v>
      </c>
      <c r="T19" s="15">
        <v>2153993</v>
      </c>
      <c r="U19" s="18">
        <v>1208591</v>
      </c>
    </row>
    <row r="20" spans="1:21" hidden="1">
      <c r="A20" s="13">
        <v>2014</v>
      </c>
      <c r="B20" s="14" t="s">
        <v>5</v>
      </c>
      <c r="C20" s="14">
        <v>11002</v>
      </c>
      <c r="D20" s="14" t="s">
        <v>6</v>
      </c>
      <c r="E20" s="14" t="s">
        <v>7</v>
      </c>
      <c r="F20" s="15">
        <v>968211126</v>
      </c>
      <c r="G20" s="15">
        <v>934744016</v>
      </c>
      <c r="H20" s="15">
        <v>57061936</v>
      </c>
      <c r="I20" s="15">
        <v>14983196</v>
      </c>
      <c r="J20" s="15">
        <v>2082567</v>
      </c>
      <c r="K20" s="15">
        <v>39996173</v>
      </c>
      <c r="L20" s="15">
        <v>59266275</v>
      </c>
      <c r="M20" s="15">
        <v>14625712</v>
      </c>
      <c r="N20" s="15">
        <v>2437553</v>
      </c>
      <c r="O20" s="15">
        <v>42203010</v>
      </c>
      <c r="P20" s="15">
        <v>160923487</v>
      </c>
      <c r="Q20" s="15">
        <v>99999010</v>
      </c>
      <c r="R20" s="15">
        <v>1182870</v>
      </c>
      <c r="S20" s="15">
        <v>9123812</v>
      </c>
      <c r="T20" s="15">
        <v>3849465</v>
      </c>
      <c r="U20" s="18">
        <v>20959137</v>
      </c>
    </row>
    <row r="21" spans="1:21" hidden="1">
      <c r="A21" s="13">
        <v>2014</v>
      </c>
      <c r="B21" s="14" t="s">
        <v>9</v>
      </c>
      <c r="C21" s="14">
        <v>12025</v>
      </c>
      <c r="D21" s="14" t="s">
        <v>6</v>
      </c>
      <c r="E21" s="14" t="s">
        <v>10</v>
      </c>
      <c r="F21" s="15">
        <v>148383944</v>
      </c>
      <c r="G21" s="15">
        <v>146944765</v>
      </c>
      <c r="H21" s="15">
        <v>13048788</v>
      </c>
      <c r="I21" s="15">
        <v>1137132</v>
      </c>
      <c r="J21" s="15">
        <v>2167308</v>
      </c>
      <c r="K21" s="15">
        <v>9744348</v>
      </c>
      <c r="L21" s="15">
        <v>13696120</v>
      </c>
      <c r="M21" s="15">
        <v>379816</v>
      </c>
      <c r="N21" s="15">
        <v>2165793</v>
      </c>
      <c r="O21" s="15">
        <v>11150511</v>
      </c>
      <c r="P21" s="15">
        <v>14609628</v>
      </c>
      <c r="Q21" s="15">
        <v>13025246</v>
      </c>
      <c r="R21" s="15">
        <v>131398</v>
      </c>
      <c r="S21" s="15">
        <v>792429</v>
      </c>
      <c r="T21" s="15">
        <v>2488434</v>
      </c>
      <c r="U21" s="18">
        <v>1665033</v>
      </c>
    </row>
    <row r="22" spans="1:21" hidden="1">
      <c r="A22" s="13">
        <v>2014</v>
      </c>
      <c r="B22" s="14" t="s">
        <v>11</v>
      </c>
      <c r="C22" s="14">
        <v>12033</v>
      </c>
      <c r="D22" s="14" t="s">
        <v>6</v>
      </c>
      <c r="E22" s="14" t="s">
        <v>12</v>
      </c>
      <c r="F22" s="15">
        <v>52935171</v>
      </c>
      <c r="G22" s="15">
        <v>54143999</v>
      </c>
      <c r="H22" s="15">
        <v>3777902</v>
      </c>
      <c r="I22" s="15">
        <v>1907593</v>
      </c>
      <c r="J22" s="15" t="s">
        <v>8</v>
      </c>
      <c r="K22" s="15">
        <v>1870309</v>
      </c>
      <c r="L22" s="15">
        <v>4060165</v>
      </c>
      <c r="M22" s="15">
        <v>1763932</v>
      </c>
      <c r="N22" s="15" t="s">
        <v>8</v>
      </c>
      <c r="O22" s="15">
        <v>2296233</v>
      </c>
      <c r="P22" s="15">
        <v>3029427</v>
      </c>
      <c r="Q22" s="15">
        <v>8711426</v>
      </c>
      <c r="R22" s="15">
        <v>187612</v>
      </c>
      <c r="S22" s="15" t="s">
        <v>8</v>
      </c>
      <c r="T22" s="15">
        <v>1123873</v>
      </c>
      <c r="U22" s="18">
        <v>1561244</v>
      </c>
    </row>
    <row r="23" spans="1:21" hidden="1">
      <c r="A23" s="13">
        <v>2014</v>
      </c>
      <c r="B23" s="14" t="s">
        <v>9</v>
      </c>
      <c r="C23" s="14">
        <v>12041</v>
      </c>
      <c r="D23" s="14" t="s">
        <v>6</v>
      </c>
      <c r="E23" s="14" t="s">
        <v>13</v>
      </c>
      <c r="F23" s="15">
        <v>185248840</v>
      </c>
      <c r="G23" s="15">
        <v>187052025</v>
      </c>
      <c r="H23" s="15">
        <v>11875238</v>
      </c>
      <c r="I23" s="15">
        <v>6411722</v>
      </c>
      <c r="J23" s="15">
        <v>1294850</v>
      </c>
      <c r="K23" s="15">
        <v>4168666</v>
      </c>
      <c r="L23" s="15">
        <v>10440901</v>
      </c>
      <c r="M23" s="15">
        <v>5477112</v>
      </c>
      <c r="N23" s="15">
        <v>464220</v>
      </c>
      <c r="O23" s="15">
        <v>4499569</v>
      </c>
      <c r="P23" s="15">
        <v>19247711</v>
      </c>
      <c r="Q23" s="15">
        <v>17051322</v>
      </c>
      <c r="R23" s="15">
        <v>553944</v>
      </c>
      <c r="S23" s="15" t="s">
        <v>8</v>
      </c>
      <c r="T23" s="15">
        <v>1415866</v>
      </c>
      <c r="U23" s="18">
        <v>1407337</v>
      </c>
    </row>
    <row r="24" spans="1:21" hidden="1">
      <c r="A24" s="13">
        <v>2014</v>
      </c>
      <c r="B24" s="14" t="s">
        <v>11</v>
      </c>
      <c r="C24" s="14">
        <v>12068</v>
      </c>
      <c r="D24" s="14" t="s">
        <v>6</v>
      </c>
      <c r="E24" s="14" t="s">
        <v>14</v>
      </c>
      <c r="F24" s="15">
        <v>128768533</v>
      </c>
      <c r="G24" s="15">
        <v>126561772</v>
      </c>
      <c r="H24" s="15">
        <v>7819465</v>
      </c>
      <c r="I24" s="15" t="s">
        <v>8</v>
      </c>
      <c r="J24" s="15">
        <v>4074232</v>
      </c>
      <c r="K24" s="15">
        <v>3745233</v>
      </c>
      <c r="L24" s="15">
        <v>8194607</v>
      </c>
      <c r="M24" s="15" t="s">
        <v>8</v>
      </c>
      <c r="N24" s="15">
        <v>3002440</v>
      </c>
      <c r="O24" s="15">
        <v>5192167</v>
      </c>
      <c r="P24" s="15">
        <v>13775701</v>
      </c>
      <c r="Q24" s="15">
        <v>10155016</v>
      </c>
      <c r="R24" s="15">
        <v>266111</v>
      </c>
      <c r="S24" s="15" t="s">
        <v>8</v>
      </c>
      <c r="T24" s="15">
        <v>1125930</v>
      </c>
      <c r="U24" s="18">
        <v>1963357</v>
      </c>
    </row>
    <row r="25" spans="1:21" hidden="1">
      <c r="A25" s="13">
        <v>2014</v>
      </c>
      <c r="B25" s="14" t="s">
        <v>11</v>
      </c>
      <c r="C25" s="14">
        <v>12076</v>
      </c>
      <c r="D25" s="14" t="s">
        <v>6</v>
      </c>
      <c r="E25" s="14" t="s">
        <v>15</v>
      </c>
      <c r="F25" s="15">
        <v>97521553</v>
      </c>
      <c r="G25" s="15">
        <v>96676264</v>
      </c>
      <c r="H25" s="15">
        <v>4292509</v>
      </c>
      <c r="I25" s="15">
        <v>552863</v>
      </c>
      <c r="J25" s="15">
        <v>739</v>
      </c>
      <c r="K25" s="15">
        <v>3738907</v>
      </c>
      <c r="L25" s="15">
        <v>4970067</v>
      </c>
      <c r="M25" s="15">
        <v>1205811</v>
      </c>
      <c r="N25" s="15">
        <v>721</v>
      </c>
      <c r="O25" s="15">
        <v>3763535</v>
      </c>
      <c r="P25" s="15">
        <v>17073110</v>
      </c>
      <c r="Q25" s="15">
        <v>5528262</v>
      </c>
      <c r="R25" s="15">
        <v>192444</v>
      </c>
      <c r="S25" s="15" t="s">
        <v>8</v>
      </c>
      <c r="T25" s="15" t="s">
        <v>8</v>
      </c>
      <c r="U25" s="18">
        <v>1138677</v>
      </c>
    </row>
    <row r="26" spans="1:21" hidden="1">
      <c r="A26" s="13">
        <v>2014</v>
      </c>
      <c r="B26" s="14" t="s">
        <v>11</v>
      </c>
      <c r="C26" s="14">
        <v>12084</v>
      </c>
      <c r="D26" s="14" t="s">
        <v>6</v>
      </c>
      <c r="E26" s="14" t="s">
        <v>16</v>
      </c>
      <c r="F26" s="15">
        <v>91148988</v>
      </c>
      <c r="G26" s="15">
        <v>87493475</v>
      </c>
      <c r="H26" s="15">
        <v>12276020</v>
      </c>
      <c r="I26" s="15">
        <v>1238368</v>
      </c>
      <c r="J26" s="15">
        <v>4511276</v>
      </c>
      <c r="K26" s="15">
        <v>6526376</v>
      </c>
      <c r="L26" s="15">
        <v>12998468</v>
      </c>
      <c r="M26" s="15">
        <v>1237734</v>
      </c>
      <c r="N26" s="15">
        <v>4685044</v>
      </c>
      <c r="O26" s="15">
        <v>7075690</v>
      </c>
      <c r="P26" s="15">
        <v>6200847</v>
      </c>
      <c r="Q26" s="15">
        <v>6860126</v>
      </c>
      <c r="R26" s="15">
        <v>410830</v>
      </c>
      <c r="S26" s="15" t="s">
        <v>8</v>
      </c>
      <c r="T26" s="15">
        <v>8907</v>
      </c>
      <c r="U26" s="18">
        <v>1813956</v>
      </c>
    </row>
    <row r="27" spans="1:21" hidden="1">
      <c r="A27" s="13">
        <v>2014</v>
      </c>
      <c r="B27" s="14" t="s">
        <v>11</v>
      </c>
      <c r="C27" s="14">
        <v>12131</v>
      </c>
      <c r="D27" s="14" t="s">
        <v>6</v>
      </c>
      <c r="E27" s="14" t="s">
        <v>17</v>
      </c>
      <c r="F27" s="15">
        <v>73562911</v>
      </c>
      <c r="G27" s="15">
        <v>73225496</v>
      </c>
      <c r="H27" s="15">
        <v>5962221</v>
      </c>
      <c r="I27" s="15">
        <v>2602307</v>
      </c>
      <c r="J27" s="15">
        <v>264546</v>
      </c>
      <c r="K27" s="15">
        <v>3095368</v>
      </c>
      <c r="L27" s="15">
        <v>5255421</v>
      </c>
      <c r="M27" s="15">
        <v>2227219</v>
      </c>
      <c r="N27" s="15">
        <v>53522</v>
      </c>
      <c r="O27" s="15">
        <v>2974680</v>
      </c>
      <c r="P27" s="15">
        <v>9626402</v>
      </c>
      <c r="Q27" s="15">
        <v>7839649</v>
      </c>
      <c r="R27" s="15" t="s">
        <v>8</v>
      </c>
      <c r="S27" s="15" t="s">
        <v>8</v>
      </c>
      <c r="T27" s="15">
        <v>1197143</v>
      </c>
      <c r="U27" s="18">
        <v>1386853</v>
      </c>
    </row>
    <row r="28" spans="1:21" hidden="1">
      <c r="A28" s="13">
        <v>2014</v>
      </c>
      <c r="B28" s="14" t="s">
        <v>11</v>
      </c>
      <c r="C28" s="14">
        <v>12173</v>
      </c>
      <c r="D28" s="14" t="s">
        <v>6</v>
      </c>
      <c r="E28" s="14" t="s">
        <v>18</v>
      </c>
      <c r="F28" s="15">
        <v>35799267</v>
      </c>
      <c r="G28" s="15">
        <v>34880944</v>
      </c>
      <c r="H28" s="15">
        <v>6580463</v>
      </c>
      <c r="I28" s="15">
        <v>2850526</v>
      </c>
      <c r="J28" s="15">
        <v>1533065</v>
      </c>
      <c r="K28" s="15">
        <v>2196872</v>
      </c>
      <c r="L28" s="15">
        <v>6876732</v>
      </c>
      <c r="M28" s="15">
        <v>2793773</v>
      </c>
      <c r="N28" s="15">
        <v>1779768</v>
      </c>
      <c r="O28" s="15">
        <v>2303191</v>
      </c>
      <c r="P28" s="15">
        <v>9975181</v>
      </c>
      <c r="Q28" s="15">
        <v>6740879</v>
      </c>
      <c r="R28" s="15">
        <v>59818</v>
      </c>
      <c r="S28" s="15" t="s">
        <v>8</v>
      </c>
      <c r="T28" s="15">
        <v>1476054</v>
      </c>
      <c r="U28" s="18">
        <v>1254345</v>
      </c>
    </row>
    <row r="29" spans="1:21" hidden="1">
      <c r="A29" s="13">
        <v>2013</v>
      </c>
      <c r="B29" s="14" t="s">
        <v>5</v>
      </c>
      <c r="C29" s="14">
        <v>11002</v>
      </c>
      <c r="D29" s="14" t="s">
        <v>6</v>
      </c>
      <c r="E29" s="14" t="s">
        <v>7</v>
      </c>
      <c r="F29" s="15">
        <v>934744016</v>
      </c>
      <c r="G29" s="15">
        <v>918356127</v>
      </c>
      <c r="H29" s="15">
        <v>60018561</v>
      </c>
      <c r="I29" s="15">
        <v>14625712</v>
      </c>
      <c r="J29" s="15">
        <v>2472642</v>
      </c>
      <c r="K29" s="15">
        <v>42920207</v>
      </c>
      <c r="L29" s="15">
        <v>56172097</v>
      </c>
      <c r="M29" s="15">
        <v>13614581</v>
      </c>
      <c r="N29" s="15">
        <v>2695174</v>
      </c>
      <c r="O29" s="15">
        <v>39862342</v>
      </c>
      <c r="P29" s="15">
        <v>115107535</v>
      </c>
      <c r="Q29" s="15">
        <v>98105005</v>
      </c>
      <c r="R29" s="15">
        <v>914397</v>
      </c>
      <c r="S29" s="15">
        <v>11258694</v>
      </c>
      <c r="T29" s="15">
        <v>3986963</v>
      </c>
      <c r="U29" s="18">
        <v>20922360</v>
      </c>
    </row>
    <row r="30" spans="1:21" hidden="1">
      <c r="A30" s="13">
        <v>2013</v>
      </c>
      <c r="B30" s="14" t="s">
        <v>9</v>
      </c>
      <c r="C30" s="14">
        <v>12025</v>
      </c>
      <c r="D30" s="14" t="s">
        <v>6</v>
      </c>
      <c r="E30" s="14" t="s">
        <v>10</v>
      </c>
      <c r="F30" s="15">
        <v>146944765</v>
      </c>
      <c r="G30" s="15">
        <v>146120258</v>
      </c>
      <c r="H30" s="15">
        <v>13696120</v>
      </c>
      <c r="I30" s="15">
        <v>379816</v>
      </c>
      <c r="J30" s="15">
        <v>2165793</v>
      </c>
      <c r="K30" s="15">
        <v>11150511</v>
      </c>
      <c r="L30" s="15">
        <v>10141484</v>
      </c>
      <c r="M30" s="15">
        <v>379501</v>
      </c>
      <c r="N30" s="15">
        <v>1520371</v>
      </c>
      <c r="O30" s="15">
        <v>8241612</v>
      </c>
      <c r="P30" s="15">
        <v>10304027</v>
      </c>
      <c r="Q30" s="15">
        <v>13359501</v>
      </c>
      <c r="R30" s="15">
        <v>135620</v>
      </c>
      <c r="S30" s="15">
        <v>537521</v>
      </c>
      <c r="T30" s="15">
        <v>2402475</v>
      </c>
      <c r="U30" s="18">
        <v>1563642</v>
      </c>
    </row>
    <row r="31" spans="1:21" hidden="1">
      <c r="A31" s="13">
        <v>2013</v>
      </c>
      <c r="B31" s="14" t="s">
        <v>11</v>
      </c>
      <c r="C31" s="14">
        <v>12033</v>
      </c>
      <c r="D31" s="14" t="s">
        <v>6</v>
      </c>
      <c r="E31" s="14" t="s">
        <v>12</v>
      </c>
      <c r="F31" s="15">
        <v>54143999</v>
      </c>
      <c r="G31" s="15">
        <v>53534536</v>
      </c>
      <c r="H31" s="15">
        <v>4060165</v>
      </c>
      <c r="I31" s="15">
        <v>1763932</v>
      </c>
      <c r="J31" s="15" t="s">
        <v>8</v>
      </c>
      <c r="K31" s="15">
        <v>2296233</v>
      </c>
      <c r="L31" s="15">
        <v>4267094</v>
      </c>
      <c r="M31" s="15">
        <v>2337428</v>
      </c>
      <c r="N31" s="15" t="s">
        <v>8</v>
      </c>
      <c r="O31" s="15">
        <v>1929666</v>
      </c>
      <c r="P31" s="15">
        <v>3813677</v>
      </c>
      <c r="Q31" s="15">
        <v>9759763</v>
      </c>
      <c r="R31" s="15">
        <v>265444</v>
      </c>
      <c r="S31" s="15" t="s">
        <v>8</v>
      </c>
      <c r="T31" s="15">
        <v>2267991</v>
      </c>
      <c r="U31" s="18">
        <v>1638820</v>
      </c>
    </row>
    <row r="32" spans="1:21" hidden="1">
      <c r="A32" s="13">
        <v>2013</v>
      </c>
      <c r="B32" s="14" t="s">
        <v>9</v>
      </c>
      <c r="C32" s="14">
        <v>12041</v>
      </c>
      <c r="D32" s="14" t="s">
        <v>6</v>
      </c>
      <c r="E32" s="14" t="s">
        <v>13</v>
      </c>
      <c r="F32" s="15">
        <v>187052026</v>
      </c>
      <c r="G32" s="15">
        <v>184203988</v>
      </c>
      <c r="H32" s="15">
        <v>10440897</v>
      </c>
      <c r="I32" s="15">
        <v>5477111</v>
      </c>
      <c r="J32" s="15">
        <v>464220</v>
      </c>
      <c r="K32" s="15">
        <v>4499566</v>
      </c>
      <c r="L32" s="15">
        <v>8482267</v>
      </c>
      <c r="M32" s="15">
        <v>4915334</v>
      </c>
      <c r="N32" s="15">
        <v>313968</v>
      </c>
      <c r="O32" s="15">
        <v>3252965</v>
      </c>
      <c r="P32" s="15">
        <v>19733577</v>
      </c>
      <c r="Q32" s="15">
        <v>16700983</v>
      </c>
      <c r="R32" s="15">
        <v>642148</v>
      </c>
      <c r="S32" s="15" t="s">
        <v>8</v>
      </c>
      <c r="T32" s="15">
        <v>1429497</v>
      </c>
      <c r="U32" s="18">
        <v>1715622</v>
      </c>
    </row>
    <row r="33" spans="1:21" hidden="1">
      <c r="A33" s="13">
        <v>2013</v>
      </c>
      <c r="B33" s="14" t="s">
        <v>11</v>
      </c>
      <c r="C33" s="14">
        <v>12068</v>
      </c>
      <c r="D33" s="14" t="s">
        <v>6</v>
      </c>
      <c r="E33" s="14" t="s">
        <v>14</v>
      </c>
      <c r="F33" s="15">
        <v>126561772</v>
      </c>
      <c r="G33" s="15">
        <v>128087294</v>
      </c>
      <c r="H33" s="15">
        <v>8194607</v>
      </c>
      <c r="I33" s="15" t="s">
        <v>8</v>
      </c>
      <c r="J33" s="15">
        <v>3002440</v>
      </c>
      <c r="K33" s="15">
        <v>5192167</v>
      </c>
      <c r="L33" s="15">
        <v>5825251</v>
      </c>
      <c r="M33" s="15" t="s">
        <v>8</v>
      </c>
      <c r="N33" s="15">
        <v>1592078</v>
      </c>
      <c r="O33" s="15">
        <v>4233173</v>
      </c>
      <c r="P33" s="15">
        <v>22281570</v>
      </c>
      <c r="Q33" s="15">
        <v>10179357</v>
      </c>
      <c r="R33" s="15">
        <v>317111</v>
      </c>
      <c r="S33" s="15" t="s">
        <v>8</v>
      </c>
      <c r="T33" s="15">
        <v>1374689</v>
      </c>
      <c r="U33" s="18">
        <v>2112372</v>
      </c>
    </row>
    <row r="34" spans="1:21" hidden="1">
      <c r="A34" s="13">
        <v>2013</v>
      </c>
      <c r="B34" s="14" t="s">
        <v>11</v>
      </c>
      <c r="C34" s="14">
        <v>12076</v>
      </c>
      <c r="D34" s="14" t="s">
        <v>6</v>
      </c>
      <c r="E34" s="14" t="s">
        <v>15</v>
      </c>
      <c r="F34" s="15">
        <v>96676264</v>
      </c>
      <c r="G34" s="15">
        <v>96683558</v>
      </c>
      <c r="H34" s="15">
        <v>4970067</v>
      </c>
      <c r="I34" s="15">
        <v>1205811</v>
      </c>
      <c r="J34" s="15">
        <v>721</v>
      </c>
      <c r="K34" s="15">
        <v>3763535</v>
      </c>
      <c r="L34" s="15">
        <v>4383834</v>
      </c>
      <c r="M34" s="15">
        <v>557853</v>
      </c>
      <c r="N34" s="15">
        <v>703</v>
      </c>
      <c r="O34" s="15">
        <v>3825278</v>
      </c>
      <c r="P34" s="15">
        <v>16417633</v>
      </c>
      <c r="Q34" s="15">
        <v>5312941</v>
      </c>
      <c r="R34" s="15">
        <v>207662</v>
      </c>
      <c r="S34" s="15" t="s">
        <v>8</v>
      </c>
      <c r="T34" s="15" t="s">
        <v>8</v>
      </c>
      <c r="U34" s="18">
        <v>1126081</v>
      </c>
    </row>
    <row r="35" spans="1:21" hidden="1">
      <c r="A35" s="13">
        <v>2013</v>
      </c>
      <c r="B35" s="14" t="s">
        <v>11</v>
      </c>
      <c r="C35" s="14">
        <v>12084</v>
      </c>
      <c r="D35" s="14" t="s">
        <v>6</v>
      </c>
      <c r="E35" s="14" t="s">
        <v>16</v>
      </c>
      <c r="F35" s="15">
        <v>87493475</v>
      </c>
      <c r="G35" s="15">
        <v>84397566</v>
      </c>
      <c r="H35" s="15">
        <v>12989190</v>
      </c>
      <c r="I35" s="15">
        <v>1237734</v>
      </c>
      <c r="J35" s="15">
        <v>4684078</v>
      </c>
      <c r="K35" s="15">
        <v>7067378</v>
      </c>
      <c r="L35" s="15">
        <v>12734476</v>
      </c>
      <c r="M35" s="15">
        <v>1237044</v>
      </c>
      <c r="N35" s="15">
        <v>4876833</v>
      </c>
      <c r="O35" s="15">
        <v>6620599</v>
      </c>
      <c r="P35" s="15">
        <v>7954413</v>
      </c>
      <c r="Q35" s="15">
        <v>6469347</v>
      </c>
      <c r="R35" s="15">
        <v>281873</v>
      </c>
      <c r="S35" s="15" t="s">
        <v>8</v>
      </c>
      <c r="T35" s="15">
        <v>8907</v>
      </c>
      <c r="U35" s="18">
        <v>1765096</v>
      </c>
    </row>
    <row r="36" spans="1:21" hidden="1">
      <c r="A36" s="13">
        <v>2013</v>
      </c>
      <c r="B36" s="14" t="s">
        <v>11</v>
      </c>
      <c r="C36" s="14">
        <v>12131</v>
      </c>
      <c r="D36" s="14" t="s">
        <v>6</v>
      </c>
      <c r="E36" s="14" t="s">
        <v>17</v>
      </c>
      <c r="F36" s="15">
        <v>73225496</v>
      </c>
      <c r="G36" s="15">
        <v>72988200</v>
      </c>
      <c r="H36" s="15">
        <v>5255421</v>
      </c>
      <c r="I36" s="15">
        <v>2227219</v>
      </c>
      <c r="J36" s="15">
        <v>53522</v>
      </c>
      <c r="K36" s="15">
        <v>2974680</v>
      </c>
      <c r="L36" s="15">
        <v>3680686</v>
      </c>
      <c r="M36" s="15">
        <v>1722831</v>
      </c>
      <c r="N36" s="15">
        <v>49508</v>
      </c>
      <c r="O36" s="15">
        <v>1908347</v>
      </c>
      <c r="P36" s="15">
        <v>10855568</v>
      </c>
      <c r="Q36" s="15">
        <v>7279563</v>
      </c>
      <c r="R36" s="15" t="s">
        <v>8</v>
      </c>
      <c r="S36" s="15" t="s">
        <v>8</v>
      </c>
      <c r="T36" s="15">
        <v>994818</v>
      </c>
      <c r="U36" s="18">
        <v>1369503</v>
      </c>
    </row>
    <row r="37" spans="1:21" hidden="1">
      <c r="A37" s="13">
        <v>2013</v>
      </c>
      <c r="B37" s="14" t="s">
        <v>11</v>
      </c>
      <c r="C37" s="14">
        <v>12173</v>
      </c>
      <c r="D37" s="14" t="s">
        <v>6</v>
      </c>
      <c r="E37" s="14" t="s">
        <v>18</v>
      </c>
      <c r="F37" s="15">
        <v>34880944</v>
      </c>
      <c r="G37" s="15">
        <v>35573773</v>
      </c>
      <c r="H37" s="15">
        <v>6876732</v>
      </c>
      <c r="I37" s="15">
        <v>2793773</v>
      </c>
      <c r="J37" s="15">
        <v>1779768</v>
      </c>
      <c r="K37" s="15">
        <v>2303191</v>
      </c>
      <c r="L37" s="15">
        <v>7113092</v>
      </c>
      <c r="M37" s="15">
        <v>2892067</v>
      </c>
      <c r="N37" s="15">
        <v>2019976</v>
      </c>
      <c r="O37" s="15">
        <v>2201049</v>
      </c>
      <c r="P37" s="15">
        <v>10961565</v>
      </c>
      <c r="Q37" s="15">
        <v>6552928</v>
      </c>
      <c r="R37" s="15">
        <v>70366</v>
      </c>
      <c r="S37" s="15" t="s">
        <v>8</v>
      </c>
      <c r="T37" s="15">
        <v>1386097</v>
      </c>
      <c r="U37" s="18">
        <v>1291011</v>
      </c>
    </row>
    <row r="38" spans="1:21" hidden="1">
      <c r="A38" s="13">
        <v>2012</v>
      </c>
      <c r="B38" s="14" t="s">
        <v>5</v>
      </c>
      <c r="C38" s="14">
        <v>11002</v>
      </c>
      <c r="D38" s="14" t="s">
        <v>6</v>
      </c>
      <c r="E38" s="14" t="s">
        <v>7</v>
      </c>
      <c r="F38" s="15">
        <v>918356127</v>
      </c>
      <c r="G38" s="15">
        <v>907815588</v>
      </c>
      <c r="H38" s="15">
        <v>56225338</v>
      </c>
      <c r="I38" s="15">
        <v>13614581</v>
      </c>
      <c r="J38" s="15">
        <v>2748416</v>
      </c>
      <c r="K38" s="15">
        <v>39862341</v>
      </c>
      <c r="L38" s="15">
        <v>53698255</v>
      </c>
      <c r="M38" s="15">
        <v>11201982</v>
      </c>
      <c r="N38" s="15">
        <v>3091886</v>
      </c>
      <c r="O38" s="15">
        <v>39404387</v>
      </c>
      <c r="P38" s="15">
        <v>76528353</v>
      </c>
      <c r="Q38" s="15">
        <v>98513539</v>
      </c>
      <c r="R38" s="15">
        <v>1282613</v>
      </c>
      <c r="S38" s="15">
        <v>13339696</v>
      </c>
      <c r="T38" s="15">
        <v>4481302</v>
      </c>
      <c r="U38" s="18">
        <v>20966722</v>
      </c>
    </row>
    <row r="39" spans="1:21" hidden="1">
      <c r="A39" s="13">
        <v>2012</v>
      </c>
      <c r="B39" s="14" t="s">
        <v>9</v>
      </c>
      <c r="C39" s="14">
        <v>12025</v>
      </c>
      <c r="D39" s="14" t="s">
        <v>6</v>
      </c>
      <c r="E39" s="14" t="s">
        <v>10</v>
      </c>
      <c r="F39" s="15">
        <v>146120258</v>
      </c>
      <c r="G39" s="15">
        <v>150784289</v>
      </c>
      <c r="H39" s="15">
        <v>10141484</v>
      </c>
      <c r="I39" s="15">
        <v>379501</v>
      </c>
      <c r="J39" s="15">
        <v>1520371</v>
      </c>
      <c r="K39" s="15">
        <v>8241612</v>
      </c>
      <c r="L39" s="15">
        <v>10958108</v>
      </c>
      <c r="M39" s="15">
        <v>379113</v>
      </c>
      <c r="N39" s="15">
        <v>2203840</v>
      </c>
      <c r="O39" s="15">
        <v>8375155</v>
      </c>
      <c r="P39" s="15">
        <v>9899024</v>
      </c>
      <c r="Q39" s="15">
        <v>12283497</v>
      </c>
      <c r="R39" s="15">
        <v>153542</v>
      </c>
      <c r="S39" s="15">
        <v>510926</v>
      </c>
      <c r="T39" s="15">
        <v>2535537</v>
      </c>
      <c r="U39" s="18">
        <v>1665216</v>
      </c>
    </row>
    <row r="40" spans="1:21" hidden="1">
      <c r="A40" s="13">
        <v>2012</v>
      </c>
      <c r="B40" s="14" t="s">
        <v>11</v>
      </c>
      <c r="C40" s="14">
        <v>12033</v>
      </c>
      <c r="D40" s="14" t="s">
        <v>6</v>
      </c>
      <c r="E40" s="14" t="s">
        <v>12</v>
      </c>
      <c r="F40" s="15">
        <v>53534536</v>
      </c>
      <c r="G40" s="15">
        <v>53711163</v>
      </c>
      <c r="H40" s="15">
        <v>4267094</v>
      </c>
      <c r="I40" s="15">
        <v>2337428</v>
      </c>
      <c r="J40" s="15" t="s">
        <v>8</v>
      </c>
      <c r="K40" s="15">
        <v>1929666</v>
      </c>
      <c r="L40" s="15">
        <v>2654561</v>
      </c>
      <c r="M40" s="15">
        <v>666770</v>
      </c>
      <c r="N40" s="15" t="s">
        <v>8</v>
      </c>
      <c r="O40" s="15">
        <v>1987791</v>
      </c>
      <c r="P40" s="15">
        <v>5214614</v>
      </c>
      <c r="Q40" s="15">
        <v>9049785</v>
      </c>
      <c r="R40" s="15">
        <v>205171</v>
      </c>
      <c r="S40" s="15" t="s">
        <v>8</v>
      </c>
      <c r="T40" s="15">
        <v>1644743</v>
      </c>
      <c r="U40" s="18">
        <v>1554681</v>
      </c>
    </row>
    <row r="41" spans="1:21" hidden="1">
      <c r="A41" s="13">
        <v>2012</v>
      </c>
      <c r="B41" s="14" t="s">
        <v>9</v>
      </c>
      <c r="C41" s="14">
        <v>12041</v>
      </c>
      <c r="D41" s="14" t="s">
        <v>6</v>
      </c>
      <c r="E41" s="14" t="s">
        <v>13</v>
      </c>
      <c r="F41" s="15">
        <v>184203988</v>
      </c>
      <c r="G41" s="15">
        <v>185886264</v>
      </c>
      <c r="H41" s="15">
        <v>8482266</v>
      </c>
      <c r="I41" s="15">
        <v>4915334</v>
      </c>
      <c r="J41" s="15">
        <v>313967</v>
      </c>
      <c r="K41" s="15">
        <v>3252965</v>
      </c>
      <c r="L41" s="15">
        <v>6954298</v>
      </c>
      <c r="M41" s="15">
        <v>3882377</v>
      </c>
      <c r="N41" s="15">
        <v>163778</v>
      </c>
      <c r="O41" s="15">
        <v>2908143</v>
      </c>
      <c r="P41" s="15">
        <v>24379456</v>
      </c>
      <c r="Q41" s="15">
        <v>17044914</v>
      </c>
      <c r="R41" s="15">
        <v>661915</v>
      </c>
      <c r="S41" s="15" t="s">
        <v>8</v>
      </c>
      <c r="T41" s="15">
        <v>1402668</v>
      </c>
      <c r="U41" s="18">
        <v>2255422</v>
      </c>
    </row>
    <row r="42" spans="1:21" hidden="1">
      <c r="A42" s="13">
        <v>2012</v>
      </c>
      <c r="B42" s="14" t="s">
        <v>11</v>
      </c>
      <c r="C42" s="14">
        <v>12068</v>
      </c>
      <c r="D42" s="14" t="s">
        <v>6</v>
      </c>
      <c r="E42" s="14" t="s">
        <v>14</v>
      </c>
      <c r="F42" s="15">
        <v>128087294</v>
      </c>
      <c r="G42" s="15">
        <v>130457589</v>
      </c>
      <c r="H42" s="15">
        <v>5825251</v>
      </c>
      <c r="I42" s="15" t="s">
        <v>8</v>
      </c>
      <c r="J42" s="15">
        <v>1592078</v>
      </c>
      <c r="K42" s="15">
        <v>4233173</v>
      </c>
      <c r="L42" s="15">
        <v>5980031</v>
      </c>
      <c r="M42" s="15" t="s">
        <v>8</v>
      </c>
      <c r="N42" s="15">
        <v>1546917</v>
      </c>
      <c r="O42" s="15">
        <v>4433114</v>
      </c>
      <c r="P42" s="15">
        <v>15138885</v>
      </c>
      <c r="Q42" s="15">
        <v>10501548</v>
      </c>
      <c r="R42" s="15">
        <v>326681</v>
      </c>
      <c r="S42" s="15" t="s">
        <v>8</v>
      </c>
      <c r="T42" s="15">
        <v>1575906</v>
      </c>
      <c r="U42" s="18">
        <v>2158444</v>
      </c>
    </row>
    <row r="43" spans="1:21" hidden="1">
      <c r="A43" s="13">
        <v>2012</v>
      </c>
      <c r="B43" s="14" t="s">
        <v>11</v>
      </c>
      <c r="C43" s="14">
        <v>12076</v>
      </c>
      <c r="D43" s="14" t="s">
        <v>6</v>
      </c>
      <c r="E43" s="14" t="s">
        <v>15</v>
      </c>
      <c r="F43" s="15">
        <v>96683558</v>
      </c>
      <c r="G43" s="15">
        <v>97358642</v>
      </c>
      <c r="H43" s="15">
        <v>4383834</v>
      </c>
      <c r="I43" s="15">
        <v>557853</v>
      </c>
      <c r="J43" s="15">
        <v>703</v>
      </c>
      <c r="K43" s="15">
        <v>3825278</v>
      </c>
      <c r="L43" s="15">
        <v>4837146</v>
      </c>
      <c r="M43" s="15">
        <v>911193</v>
      </c>
      <c r="N43" s="15">
        <v>681</v>
      </c>
      <c r="O43" s="15">
        <v>3925272</v>
      </c>
      <c r="P43" s="15">
        <v>18897518</v>
      </c>
      <c r="Q43" s="15">
        <v>5283149</v>
      </c>
      <c r="R43" s="15">
        <v>216889</v>
      </c>
      <c r="S43" s="15" t="s">
        <v>8</v>
      </c>
      <c r="T43" s="15" t="s">
        <v>8</v>
      </c>
      <c r="U43" s="18">
        <v>1120553</v>
      </c>
    </row>
    <row r="44" spans="1:21" hidden="1">
      <c r="A44" s="13">
        <v>2012</v>
      </c>
      <c r="B44" s="14" t="s">
        <v>11</v>
      </c>
      <c r="C44" s="14">
        <v>12084</v>
      </c>
      <c r="D44" s="14" t="s">
        <v>6</v>
      </c>
      <c r="E44" s="14" t="s">
        <v>16</v>
      </c>
      <c r="F44" s="15">
        <v>84397566</v>
      </c>
      <c r="G44" s="15">
        <v>83583995</v>
      </c>
      <c r="H44" s="15">
        <v>12724192</v>
      </c>
      <c r="I44" s="15">
        <v>1237044</v>
      </c>
      <c r="J44" s="15">
        <v>4875734</v>
      </c>
      <c r="K44" s="15">
        <v>6611414</v>
      </c>
      <c r="L44" s="15">
        <v>12871765</v>
      </c>
      <c r="M44" s="15">
        <v>1236016</v>
      </c>
      <c r="N44" s="15">
        <v>4973129</v>
      </c>
      <c r="O44" s="15">
        <v>6662620</v>
      </c>
      <c r="P44" s="15">
        <v>12228208</v>
      </c>
      <c r="Q44" s="15">
        <v>6322187</v>
      </c>
      <c r="R44" s="15">
        <v>313081</v>
      </c>
      <c r="S44" s="15" t="s">
        <v>8</v>
      </c>
      <c r="T44" s="15">
        <v>9698</v>
      </c>
      <c r="U44" s="18">
        <v>1665790</v>
      </c>
    </row>
    <row r="45" spans="1:21" hidden="1">
      <c r="A45" s="13">
        <v>2012</v>
      </c>
      <c r="B45" s="14" t="s">
        <v>11</v>
      </c>
      <c r="C45" s="14">
        <v>12131</v>
      </c>
      <c r="D45" s="14" t="s">
        <v>6</v>
      </c>
      <c r="E45" s="14" t="s">
        <v>17</v>
      </c>
      <c r="F45" s="15">
        <v>72988200</v>
      </c>
      <c r="G45" s="15">
        <v>71928995</v>
      </c>
      <c r="H45" s="15">
        <v>3680686</v>
      </c>
      <c r="I45" s="15">
        <v>1722831</v>
      </c>
      <c r="J45" s="15">
        <v>49508</v>
      </c>
      <c r="K45" s="15">
        <v>1908347</v>
      </c>
      <c r="L45" s="15">
        <v>3149398</v>
      </c>
      <c r="M45" s="15">
        <v>1367281</v>
      </c>
      <c r="N45" s="15">
        <v>45481</v>
      </c>
      <c r="O45" s="15">
        <v>1736636</v>
      </c>
      <c r="P45" s="15">
        <v>5641968</v>
      </c>
      <c r="Q45" s="15">
        <v>10589361</v>
      </c>
      <c r="R45" s="15">
        <v>63900</v>
      </c>
      <c r="S45" s="15" t="s">
        <v>8</v>
      </c>
      <c r="T45" s="15">
        <v>2516739</v>
      </c>
      <c r="U45" s="18">
        <v>1520148</v>
      </c>
    </row>
    <row r="46" spans="1:21" hidden="1">
      <c r="A46" s="13">
        <v>2012</v>
      </c>
      <c r="B46" s="14" t="s">
        <v>11</v>
      </c>
      <c r="C46" s="14">
        <v>12173</v>
      </c>
      <c r="D46" s="14" t="s">
        <v>6</v>
      </c>
      <c r="E46" s="14" t="s">
        <v>18</v>
      </c>
      <c r="F46" s="15">
        <v>35573773</v>
      </c>
      <c r="G46" s="15">
        <v>36773328</v>
      </c>
      <c r="H46" s="15">
        <v>7113092</v>
      </c>
      <c r="I46" s="15">
        <v>2892067</v>
      </c>
      <c r="J46" s="15">
        <v>2019976</v>
      </c>
      <c r="K46" s="15">
        <v>2201049</v>
      </c>
      <c r="L46" s="15">
        <v>7189912</v>
      </c>
      <c r="M46" s="15">
        <v>2998184</v>
      </c>
      <c r="N46" s="15">
        <v>1926474</v>
      </c>
      <c r="O46" s="15">
        <v>2265254</v>
      </c>
      <c r="P46" s="15">
        <v>11280761</v>
      </c>
      <c r="Q46" s="15">
        <v>6571083</v>
      </c>
      <c r="R46" s="15">
        <v>8416</v>
      </c>
      <c r="S46" s="15" t="s">
        <v>8</v>
      </c>
      <c r="T46" s="15">
        <v>1299321</v>
      </c>
      <c r="U46" s="18">
        <v>1422993</v>
      </c>
    </row>
    <row r="47" spans="1:21">
      <c r="A47" s="13">
        <v>2011</v>
      </c>
      <c r="B47" s="14" t="s">
        <v>5</v>
      </c>
      <c r="C47" s="14">
        <v>11002</v>
      </c>
      <c r="D47" s="14" t="s">
        <v>6</v>
      </c>
      <c r="E47" s="14" t="s">
        <v>7</v>
      </c>
      <c r="F47" s="15">
        <v>907815588</v>
      </c>
      <c r="G47" s="15">
        <v>910348029</v>
      </c>
      <c r="H47" s="15">
        <v>53661551</v>
      </c>
      <c r="I47" s="15">
        <v>11201982</v>
      </c>
      <c r="J47" s="15">
        <v>3156216</v>
      </c>
      <c r="K47" s="15">
        <v>39303353</v>
      </c>
      <c r="L47" s="15">
        <v>52550446</v>
      </c>
      <c r="M47" s="15">
        <v>9890965</v>
      </c>
      <c r="N47" s="15">
        <v>3544878</v>
      </c>
      <c r="O47" s="15">
        <v>39114603</v>
      </c>
      <c r="P47" s="15">
        <v>95500805</v>
      </c>
      <c r="Q47" s="15">
        <v>101399173</v>
      </c>
      <c r="R47" s="15">
        <v>1795041</v>
      </c>
      <c r="S47" s="15">
        <v>13679360</v>
      </c>
      <c r="T47" s="15">
        <v>6066737</v>
      </c>
      <c r="U47" s="18">
        <v>21311566</v>
      </c>
    </row>
    <row r="48" spans="1:21">
      <c r="A48" s="13">
        <v>2011</v>
      </c>
      <c r="B48" s="14" t="s">
        <v>9</v>
      </c>
      <c r="C48" s="14">
        <v>12025</v>
      </c>
      <c r="D48" s="14" t="s">
        <v>6</v>
      </c>
      <c r="E48" s="14" t="s">
        <v>10</v>
      </c>
      <c r="F48" s="15">
        <v>150784289</v>
      </c>
      <c r="G48" s="15">
        <v>152855200</v>
      </c>
      <c r="H48" s="15">
        <v>10958108</v>
      </c>
      <c r="I48" s="15">
        <v>379113</v>
      </c>
      <c r="J48" s="15">
        <v>2203840</v>
      </c>
      <c r="K48" s="15">
        <v>8375155</v>
      </c>
      <c r="L48" s="15">
        <v>11368620</v>
      </c>
      <c r="M48" s="15">
        <v>428667</v>
      </c>
      <c r="N48" s="15">
        <v>1921847</v>
      </c>
      <c r="O48" s="15">
        <v>9018106</v>
      </c>
      <c r="P48" s="15">
        <v>12742641</v>
      </c>
      <c r="Q48" s="15">
        <v>15017384</v>
      </c>
      <c r="R48" s="15">
        <v>149722</v>
      </c>
      <c r="S48" s="15">
        <v>460308</v>
      </c>
      <c r="T48" s="15">
        <v>5487486</v>
      </c>
      <c r="U48" s="18">
        <v>1628410</v>
      </c>
    </row>
    <row r="49" spans="1:21">
      <c r="A49" s="13">
        <v>2011</v>
      </c>
      <c r="B49" s="14" t="s">
        <v>11</v>
      </c>
      <c r="C49" s="14">
        <v>12033</v>
      </c>
      <c r="D49" s="14" t="s">
        <v>6</v>
      </c>
      <c r="E49" s="14" t="s">
        <v>12</v>
      </c>
      <c r="F49" s="15">
        <v>53711163</v>
      </c>
      <c r="G49" s="15">
        <v>54911441</v>
      </c>
      <c r="H49" s="15">
        <v>2654561</v>
      </c>
      <c r="I49" s="15">
        <v>666770</v>
      </c>
      <c r="J49" s="15" t="s">
        <v>8</v>
      </c>
      <c r="K49" s="15">
        <v>1987791</v>
      </c>
      <c r="L49" s="15">
        <v>2120999</v>
      </c>
      <c r="M49" s="15" t="s">
        <v>8</v>
      </c>
      <c r="N49" s="15" t="s">
        <v>8</v>
      </c>
      <c r="O49" s="15">
        <v>2120999</v>
      </c>
      <c r="P49" s="15">
        <v>2975179</v>
      </c>
      <c r="Q49" s="15">
        <v>9047069</v>
      </c>
      <c r="R49" s="15">
        <v>252277</v>
      </c>
      <c r="S49" s="15" t="s">
        <v>8</v>
      </c>
      <c r="T49" s="15">
        <v>1710186</v>
      </c>
      <c r="U49" s="18">
        <v>1522379</v>
      </c>
    </row>
    <row r="50" spans="1:21">
      <c r="A50" s="13">
        <v>2011</v>
      </c>
      <c r="B50" s="14" t="s">
        <v>9</v>
      </c>
      <c r="C50" s="14">
        <v>12041</v>
      </c>
      <c r="D50" s="14" t="s">
        <v>6</v>
      </c>
      <c r="E50" s="14" t="s">
        <v>13</v>
      </c>
      <c r="F50" s="15">
        <v>185886264</v>
      </c>
      <c r="G50" s="15">
        <v>186745257</v>
      </c>
      <c r="H50" s="15">
        <v>6954297</v>
      </c>
      <c r="I50" s="15">
        <v>3882376</v>
      </c>
      <c r="J50" s="15">
        <v>163778</v>
      </c>
      <c r="K50" s="15">
        <v>2908143</v>
      </c>
      <c r="L50" s="15">
        <v>4969902</v>
      </c>
      <c r="M50" s="15">
        <v>1884988</v>
      </c>
      <c r="N50" s="15">
        <v>163445</v>
      </c>
      <c r="O50" s="15">
        <v>2921469</v>
      </c>
      <c r="P50" s="15">
        <v>17979936</v>
      </c>
      <c r="Q50" s="15">
        <v>17719624</v>
      </c>
      <c r="R50" s="15">
        <v>652761</v>
      </c>
      <c r="S50" s="15" t="s">
        <v>8</v>
      </c>
      <c r="T50" s="15">
        <v>1372556</v>
      </c>
      <c r="U50" s="18">
        <v>2576768</v>
      </c>
    </row>
    <row r="51" spans="1:21">
      <c r="A51" s="13">
        <v>2011</v>
      </c>
      <c r="B51" s="14" t="s">
        <v>11</v>
      </c>
      <c r="C51" s="14">
        <v>12068</v>
      </c>
      <c r="D51" s="14" t="s">
        <v>6</v>
      </c>
      <c r="E51" s="14" t="s">
        <v>14</v>
      </c>
      <c r="F51" s="15">
        <v>130457589</v>
      </c>
      <c r="G51" s="15">
        <v>121324091</v>
      </c>
      <c r="H51" s="15">
        <v>5980031</v>
      </c>
      <c r="I51" s="15" t="s">
        <v>8</v>
      </c>
      <c r="J51" s="15">
        <v>1546917</v>
      </c>
      <c r="K51" s="15">
        <v>4433114</v>
      </c>
      <c r="L51" s="15">
        <v>5848459</v>
      </c>
      <c r="M51" s="15" t="s">
        <v>8</v>
      </c>
      <c r="N51" s="15">
        <v>1076385</v>
      </c>
      <c r="O51" s="15">
        <v>4772074</v>
      </c>
      <c r="P51" s="15">
        <v>9462437</v>
      </c>
      <c r="Q51" s="15">
        <v>11083264</v>
      </c>
      <c r="R51" s="15">
        <v>344439</v>
      </c>
      <c r="S51" s="15" t="s">
        <v>8</v>
      </c>
      <c r="T51" s="15">
        <v>2131307</v>
      </c>
      <c r="U51" s="18">
        <v>2230121</v>
      </c>
    </row>
    <row r="52" spans="1:21">
      <c r="A52" s="13">
        <v>2011</v>
      </c>
      <c r="B52" s="14" t="s">
        <v>11</v>
      </c>
      <c r="C52" s="14">
        <v>12076</v>
      </c>
      <c r="D52" s="14" t="s">
        <v>6</v>
      </c>
      <c r="E52" s="14" t="s">
        <v>15</v>
      </c>
      <c r="F52" s="15">
        <v>97358642</v>
      </c>
      <c r="G52" s="15">
        <v>96821639</v>
      </c>
      <c r="H52" s="15">
        <v>4837146</v>
      </c>
      <c r="I52" s="15">
        <v>911193</v>
      </c>
      <c r="J52" s="15">
        <v>681</v>
      </c>
      <c r="K52" s="15">
        <v>3925272</v>
      </c>
      <c r="L52" s="15">
        <v>4592841</v>
      </c>
      <c r="M52" s="15">
        <v>689059</v>
      </c>
      <c r="N52" s="15">
        <v>680</v>
      </c>
      <c r="O52" s="15">
        <v>3903102</v>
      </c>
      <c r="P52" s="15">
        <v>21270791</v>
      </c>
      <c r="Q52" s="15">
        <v>5332627</v>
      </c>
      <c r="R52" s="15">
        <v>215460</v>
      </c>
      <c r="S52" s="15" t="s">
        <v>8</v>
      </c>
      <c r="T52" s="15" t="s">
        <v>8</v>
      </c>
      <c r="U52" s="18">
        <v>1152611</v>
      </c>
    </row>
    <row r="53" spans="1:21">
      <c r="A53" s="13">
        <v>2011</v>
      </c>
      <c r="B53" s="14" t="s">
        <v>11</v>
      </c>
      <c r="C53" s="14">
        <v>12084</v>
      </c>
      <c r="D53" s="14" t="s">
        <v>6</v>
      </c>
      <c r="E53" s="14" t="s">
        <v>16</v>
      </c>
      <c r="F53" s="15">
        <v>83583995</v>
      </c>
      <c r="G53" s="15">
        <v>83313189</v>
      </c>
      <c r="H53" s="15">
        <v>12860651</v>
      </c>
      <c r="I53" s="15">
        <v>1236016</v>
      </c>
      <c r="J53" s="15">
        <v>4971769</v>
      </c>
      <c r="K53" s="15">
        <v>6652866</v>
      </c>
      <c r="L53" s="15">
        <v>12983214</v>
      </c>
      <c r="M53" s="15">
        <v>1235247</v>
      </c>
      <c r="N53" s="15">
        <v>5055579</v>
      </c>
      <c r="O53" s="15">
        <v>6692388</v>
      </c>
      <c r="P53" s="15">
        <v>7367397</v>
      </c>
      <c r="Q53" s="15">
        <v>6065261</v>
      </c>
      <c r="R53" s="15">
        <v>226372</v>
      </c>
      <c r="S53" s="15" t="s">
        <v>8</v>
      </c>
      <c r="T53" s="15">
        <v>13592</v>
      </c>
      <c r="U53" s="18">
        <v>1524523</v>
      </c>
    </row>
    <row r="54" spans="1:21">
      <c r="A54" s="13">
        <v>2011</v>
      </c>
      <c r="B54" s="14" t="s">
        <v>11</v>
      </c>
      <c r="C54" s="14">
        <v>12131</v>
      </c>
      <c r="D54" s="14" t="s">
        <v>6</v>
      </c>
      <c r="E54" s="14" t="s">
        <v>17</v>
      </c>
      <c r="F54" s="15">
        <v>66812493</v>
      </c>
      <c r="G54" s="15">
        <v>68304673</v>
      </c>
      <c r="H54" s="15">
        <v>3149398</v>
      </c>
      <c r="I54" s="15">
        <v>1367281</v>
      </c>
      <c r="J54" s="15">
        <v>45481</v>
      </c>
      <c r="K54" s="15">
        <v>1736636</v>
      </c>
      <c r="L54" s="15">
        <v>3037505</v>
      </c>
      <c r="M54" s="15">
        <v>1311774</v>
      </c>
      <c r="N54" s="15">
        <v>43446</v>
      </c>
      <c r="O54" s="15">
        <v>1682285</v>
      </c>
      <c r="P54" s="15">
        <v>6459298</v>
      </c>
      <c r="Q54" s="15">
        <v>8784393</v>
      </c>
      <c r="R54" s="15">
        <v>463</v>
      </c>
      <c r="S54" s="15">
        <v>644000</v>
      </c>
      <c r="T54" s="15">
        <v>1479075</v>
      </c>
      <c r="U54" s="18">
        <v>1537022</v>
      </c>
    </row>
    <row r="55" spans="1:21">
      <c r="A55" s="13">
        <v>2011</v>
      </c>
      <c r="B55" s="14" t="s">
        <v>11</v>
      </c>
      <c r="C55" s="14">
        <v>12173</v>
      </c>
      <c r="D55" s="14" t="s">
        <v>6</v>
      </c>
      <c r="E55" s="14" t="s">
        <v>18</v>
      </c>
      <c r="F55" s="15">
        <v>36773328</v>
      </c>
      <c r="G55" s="15">
        <v>38341602</v>
      </c>
      <c r="H55" s="15">
        <v>7189912</v>
      </c>
      <c r="I55" s="15">
        <v>2998184</v>
      </c>
      <c r="J55" s="15">
        <v>1926474</v>
      </c>
      <c r="K55" s="15">
        <v>2265254</v>
      </c>
      <c r="L55" s="15">
        <v>7397103</v>
      </c>
      <c r="M55" s="15">
        <v>3017079</v>
      </c>
      <c r="N55" s="15">
        <v>2072525</v>
      </c>
      <c r="O55" s="15">
        <v>2307499</v>
      </c>
      <c r="P55" s="15">
        <v>12020198</v>
      </c>
      <c r="Q55" s="15">
        <v>6370826</v>
      </c>
      <c r="R55" s="15">
        <v>8627</v>
      </c>
      <c r="S55" s="15" t="s">
        <v>8</v>
      </c>
      <c r="T55" s="15">
        <v>1314921</v>
      </c>
      <c r="U55" s="18">
        <v>1492675</v>
      </c>
    </row>
    <row r="56" spans="1:21" hidden="1">
      <c r="A56" s="8">
        <v>2015</v>
      </c>
      <c r="B56" s="9" t="s">
        <v>9</v>
      </c>
      <c r="C56" s="9">
        <v>22012</v>
      </c>
      <c r="D56" s="9" t="s">
        <v>19</v>
      </c>
      <c r="E56" s="9" t="s">
        <v>20</v>
      </c>
      <c r="F56" s="10">
        <v>158848913</v>
      </c>
      <c r="G56" s="10">
        <v>164825717</v>
      </c>
      <c r="H56" s="10">
        <v>13222567</v>
      </c>
      <c r="I56" s="10">
        <v>4271907</v>
      </c>
      <c r="J56" s="10">
        <v>3016453</v>
      </c>
      <c r="K56" s="10">
        <v>5934207</v>
      </c>
      <c r="L56" s="10">
        <v>11792880</v>
      </c>
      <c r="M56" s="10">
        <v>2967143</v>
      </c>
      <c r="N56" s="10">
        <v>3013504</v>
      </c>
      <c r="O56" s="10">
        <v>5812233</v>
      </c>
      <c r="P56" s="10">
        <v>31865589</v>
      </c>
      <c r="Q56" s="10">
        <v>14649282</v>
      </c>
      <c r="R56" s="10">
        <v>9211</v>
      </c>
      <c r="S56" s="10">
        <v>881370</v>
      </c>
      <c r="T56" s="10">
        <v>1413437</v>
      </c>
      <c r="U56" s="11">
        <v>1964543</v>
      </c>
    </row>
    <row r="57" spans="1:21" hidden="1">
      <c r="A57" s="13">
        <v>2015</v>
      </c>
      <c r="B57" s="14" t="s">
        <v>11</v>
      </c>
      <c r="C57" s="14">
        <v>22021</v>
      </c>
      <c r="D57" s="14" t="s">
        <v>19</v>
      </c>
      <c r="E57" s="14" t="s">
        <v>21</v>
      </c>
      <c r="F57" s="15">
        <v>86560136</v>
      </c>
      <c r="G57" s="15">
        <v>83633927</v>
      </c>
      <c r="H57" s="15">
        <v>9990531</v>
      </c>
      <c r="I57" s="15">
        <v>2951754</v>
      </c>
      <c r="J57" s="15">
        <v>1081962</v>
      </c>
      <c r="K57" s="15">
        <v>5956815</v>
      </c>
      <c r="L57" s="15">
        <v>9186252</v>
      </c>
      <c r="M57" s="15">
        <v>2598419</v>
      </c>
      <c r="N57" s="15">
        <v>1081649</v>
      </c>
      <c r="O57" s="15">
        <v>5506184</v>
      </c>
      <c r="P57" s="15">
        <v>13082820</v>
      </c>
      <c r="Q57" s="15">
        <v>10328434</v>
      </c>
      <c r="R57" s="15">
        <v>61816</v>
      </c>
      <c r="S57" s="15" t="s">
        <v>8</v>
      </c>
      <c r="T57" s="15">
        <v>750435</v>
      </c>
      <c r="U57" s="18">
        <v>2401204</v>
      </c>
    </row>
    <row r="58" spans="1:21" hidden="1">
      <c r="A58" s="13">
        <v>2015</v>
      </c>
      <c r="B58" s="14" t="s">
        <v>22</v>
      </c>
      <c r="C58" s="14">
        <v>22039</v>
      </c>
      <c r="D58" s="14" t="s">
        <v>19</v>
      </c>
      <c r="E58" s="14" t="s">
        <v>23</v>
      </c>
      <c r="F58" s="15">
        <v>98403375</v>
      </c>
      <c r="G58" s="15">
        <v>94138472</v>
      </c>
      <c r="H58" s="15">
        <v>15026096</v>
      </c>
      <c r="I58" s="15">
        <v>3736309</v>
      </c>
      <c r="J58" s="15">
        <v>3896230</v>
      </c>
      <c r="K58" s="15">
        <v>7393557</v>
      </c>
      <c r="L58" s="15">
        <v>13661052</v>
      </c>
      <c r="M58" s="15">
        <v>3741460</v>
      </c>
      <c r="N58" s="15">
        <v>3961793</v>
      </c>
      <c r="O58" s="15">
        <v>5957799</v>
      </c>
      <c r="P58" s="15">
        <v>11115172</v>
      </c>
      <c r="Q58" s="15">
        <v>14346290</v>
      </c>
      <c r="R58" s="15">
        <v>76823</v>
      </c>
      <c r="S58" s="15">
        <v>597335</v>
      </c>
      <c r="T58" s="15">
        <v>2400047</v>
      </c>
      <c r="U58" s="18">
        <v>3325145</v>
      </c>
    </row>
    <row r="59" spans="1:21" hidden="1">
      <c r="A59" s="13">
        <v>2014</v>
      </c>
      <c r="B59" s="14" t="s">
        <v>9</v>
      </c>
      <c r="C59" s="14">
        <v>22012</v>
      </c>
      <c r="D59" s="14" t="s">
        <v>19</v>
      </c>
      <c r="E59" s="14" t="s">
        <v>20</v>
      </c>
      <c r="F59" s="15">
        <v>164825717</v>
      </c>
      <c r="G59" s="15">
        <v>167042465</v>
      </c>
      <c r="H59" s="15">
        <v>11792880</v>
      </c>
      <c r="I59" s="15">
        <v>2967143</v>
      </c>
      <c r="J59" s="15">
        <v>3013504</v>
      </c>
      <c r="K59" s="15">
        <v>5812233</v>
      </c>
      <c r="L59" s="15">
        <v>18160560</v>
      </c>
      <c r="M59" s="15">
        <v>6159258</v>
      </c>
      <c r="N59" s="15">
        <v>3509254</v>
      </c>
      <c r="O59" s="15">
        <v>8492048</v>
      </c>
      <c r="P59" s="15">
        <v>33369210</v>
      </c>
      <c r="Q59" s="15">
        <v>14402542</v>
      </c>
      <c r="R59" s="15">
        <v>8715</v>
      </c>
      <c r="S59" s="15">
        <v>769500</v>
      </c>
      <c r="T59" s="15">
        <v>1747717</v>
      </c>
      <c r="U59" s="18">
        <v>1919288</v>
      </c>
    </row>
    <row r="60" spans="1:21" hidden="1">
      <c r="A60" s="13">
        <v>2014</v>
      </c>
      <c r="B60" s="14" t="s">
        <v>11</v>
      </c>
      <c r="C60" s="14">
        <v>22021</v>
      </c>
      <c r="D60" s="14" t="s">
        <v>19</v>
      </c>
      <c r="E60" s="14" t="s">
        <v>21</v>
      </c>
      <c r="F60" s="15">
        <v>83633927</v>
      </c>
      <c r="G60" s="15">
        <v>83181814</v>
      </c>
      <c r="H60" s="15">
        <v>9182955</v>
      </c>
      <c r="I60" s="15">
        <v>2597089</v>
      </c>
      <c r="J60" s="15">
        <v>1081105</v>
      </c>
      <c r="K60" s="15">
        <v>5504761</v>
      </c>
      <c r="L60" s="15">
        <v>11088175</v>
      </c>
      <c r="M60" s="15">
        <v>2527622</v>
      </c>
      <c r="N60" s="15">
        <v>1466812</v>
      </c>
      <c r="O60" s="15">
        <v>7093741</v>
      </c>
      <c r="P60" s="15">
        <v>14404753</v>
      </c>
      <c r="Q60" s="15">
        <v>9650758</v>
      </c>
      <c r="R60" s="15">
        <v>113861</v>
      </c>
      <c r="S60" s="15" t="s">
        <v>8</v>
      </c>
      <c r="T60" s="15">
        <v>730874</v>
      </c>
      <c r="U60" s="18">
        <v>2104908</v>
      </c>
    </row>
    <row r="61" spans="1:21" hidden="1">
      <c r="A61" s="13">
        <v>2014</v>
      </c>
      <c r="B61" s="14" t="s">
        <v>22</v>
      </c>
      <c r="C61" s="14">
        <v>22039</v>
      </c>
      <c r="D61" s="14" t="s">
        <v>19</v>
      </c>
      <c r="E61" s="14" t="s">
        <v>23</v>
      </c>
      <c r="F61" s="15">
        <v>94138472</v>
      </c>
      <c r="G61" s="15">
        <v>95767765</v>
      </c>
      <c r="H61" s="15">
        <v>13661052</v>
      </c>
      <c r="I61" s="15">
        <v>3741461</v>
      </c>
      <c r="J61" s="15">
        <v>3961793</v>
      </c>
      <c r="K61" s="15">
        <v>5957798</v>
      </c>
      <c r="L61" s="15">
        <v>14699172</v>
      </c>
      <c r="M61" s="15">
        <v>3589414</v>
      </c>
      <c r="N61" s="15">
        <v>3877426</v>
      </c>
      <c r="O61" s="15">
        <v>7232332</v>
      </c>
      <c r="P61" s="15">
        <v>9866222</v>
      </c>
      <c r="Q61" s="15">
        <v>13766087</v>
      </c>
      <c r="R61" s="15">
        <v>122811</v>
      </c>
      <c r="S61" s="15">
        <v>403846</v>
      </c>
      <c r="T61" s="15">
        <v>2350710</v>
      </c>
      <c r="U61" s="18">
        <v>3391974</v>
      </c>
    </row>
    <row r="62" spans="1:21" hidden="1">
      <c r="A62" s="13">
        <v>2013</v>
      </c>
      <c r="B62" s="14" t="s">
        <v>9</v>
      </c>
      <c r="C62" s="14">
        <v>22012</v>
      </c>
      <c r="D62" s="14" t="s">
        <v>19</v>
      </c>
      <c r="E62" s="14" t="s">
        <v>20</v>
      </c>
      <c r="F62" s="15">
        <v>167042465</v>
      </c>
      <c r="G62" s="15">
        <v>171079525</v>
      </c>
      <c r="H62" s="15">
        <v>18160560</v>
      </c>
      <c r="I62" s="15">
        <v>6159258</v>
      </c>
      <c r="J62" s="15">
        <v>3509254</v>
      </c>
      <c r="K62" s="15">
        <v>8492048</v>
      </c>
      <c r="L62" s="15">
        <v>21787829</v>
      </c>
      <c r="M62" s="15">
        <v>6694089</v>
      </c>
      <c r="N62" s="15">
        <v>9270925</v>
      </c>
      <c r="O62" s="15">
        <v>5822815</v>
      </c>
      <c r="P62" s="15">
        <v>36899411</v>
      </c>
      <c r="Q62" s="15">
        <v>14437420</v>
      </c>
      <c r="R62" s="15">
        <v>8187</v>
      </c>
      <c r="S62" s="15">
        <v>689635</v>
      </c>
      <c r="T62" s="15">
        <v>1671370</v>
      </c>
      <c r="U62" s="18">
        <v>1845783</v>
      </c>
    </row>
    <row r="63" spans="1:21" hidden="1">
      <c r="A63" s="13">
        <v>2013</v>
      </c>
      <c r="B63" s="14" t="s">
        <v>11</v>
      </c>
      <c r="C63" s="14">
        <v>22021</v>
      </c>
      <c r="D63" s="14" t="s">
        <v>19</v>
      </c>
      <c r="E63" s="14" t="s">
        <v>21</v>
      </c>
      <c r="F63" s="15">
        <v>83181814</v>
      </c>
      <c r="G63" s="15">
        <v>78716337</v>
      </c>
      <c r="H63" s="15">
        <v>11084665</v>
      </c>
      <c r="I63" s="15">
        <v>2526508</v>
      </c>
      <c r="J63" s="15">
        <v>1466209</v>
      </c>
      <c r="K63" s="15">
        <v>7091948</v>
      </c>
      <c r="L63" s="15">
        <v>10116721</v>
      </c>
      <c r="M63" s="15">
        <v>2963700</v>
      </c>
      <c r="N63" s="15">
        <v>1851331</v>
      </c>
      <c r="O63" s="15">
        <v>5301690</v>
      </c>
      <c r="P63" s="15">
        <v>13785604</v>
      </c>
      <c r="Q63" s="15">
        <v>9563409</v>
      </c>
      <c r="R63" s="15">
        <v>235485</v>
      </c>
      <c r="S63" s="15" t="s">
        <v>8</v>
      </c>
      <c r="T63" s="15">
        <v>753702</v>
      </c>
      <c r="U63" s="18">
        <v>2113326</v>
      </c>
    </row>
    <row r="64" spans="1:21" hidden="1">
      <c r="A64" s="13">
        <v>2013</v>
      </c>
      <c r="B64" s="14" t="s">
        <v>22</v>
      </c>
      <c r="C64" s="14">
        <v>22039</v>
      </c>
      <c r="D64" s="14" t="s">
        <v>19</v>
      </c>
      <c r="E64" s="14" t="s">
        <v>23</v>
      </c>
      <c r="F64" s="15">
        <v>95767765</v>
      </c>
      <c r="G64" s="15">
        <v>95761312</v>
      </c>
      <c r="H64" s="15">
        <v>14699172</v>
      </c>
      <c r="I64" s="15">
        <v>3589414</v>
      </c>
      <c r="J64" s="15">
        <v>3877426</v>
      </c>
      <c r="K64" s="15">
        <v>7232332</v>
      </c>
      <c r="L64" s="15">
        <v>12699236</v>
      </c>
      <c r="M64" s="15">
        <v>3137625</v>
      </c>
      <c r="N64" s="15">
        <v>3276089</v>
      </c>
      <c r="O64" s="15">
        <v>6285522</v>
      </c>
      <c r="P64" s="15">
        <v>8856062</v>
      </c>
      <c r="Q64" s="15">
        <v>13618018</v>
      </c>
      <c r="R64" s="15">
        <v>169945</v>
      </c>
      <c r="S64" s="15">
        <v>491005</v>
      </c>
      <c r="T64" s="15">
        <v>2332500</v>
      </c>
      <c r="U64" s="18">
        <v>3560528</v>
      </c>
    </row>
    <row r="65" spans="1:21" hidden="1">
      <c r="A65" s="13">
        <v>2012</v>
      </c>
      <c r="B65" s="14" t="s">
        <v>9</v>
      </c>
      <c r="C65" s="14">
        <v>22012</v>
      </c>
      <c r="D65" s="14" t="s">
        <v>19</v>
      </c>
      <c r="E65" s="14" t="s">
        <v>20</v>
      </c>
      <c r="F65" s="15">
        <v>171079525</v>
      </c>
      <c r="G65" s="15">
        <v>174838618</v>
      </c>
      <c r="H65" s="15">
        <v>21787829</v>
      </c>
      <c r="I65" s="15">
        <v>6694089</v>
      </c>
      <c r="J65" s="15">
        <v>9270925</v>
      </c>
      <c r="K65" s="15">
        <v>5822815</v>
      </c>
      <c r="L65" s="15">
        <v>17161843</v>
      </c>
      <c r="M65" s="15">
        <v>5787290</v>
      </c>
      <c r="N65" s="15">
        <v>5498923</v>
      </c>
      <c r="O65" s="15">
        <v>5875630</v>
      </c>
      <c r="P65" s="15">
        <v>28805530</v>
      </c>
      <c r="Q65" s="15">
        <v>13001233</v>
      </c>
      <c r="R65" s="15">
        <v>7589</v>
      </c>
      <c r="S65" s="15">
        <v>716953</v>
      </c>
      <c r="T65" s="15">
        <v>1628335</v>
      </c>
      <c r="U65" s="18">
        <v>1667192</v>
      </c>
    </row>
    <row r="66" spans="1:21" hidden="1">
      <c r="A66" s="13">
        <v>2012</v>
      </c>
      <c r="B66" s="14" t="s">
        <v>11</v>
      </c>
      <c r="C66" s="14">
        <v>22021</v>
      </c>
      <c r="D66" s="14" t="s">
        <v>19</v>
      </c>
      <c r="E66" s="14" t="s">
        <v>21</v>
      </c>
      <c r="F66" s="15">
        <v>78716337</v>
      </c>
      <c r="G66" s="15">
        <v>78891608</v>
      </c>
      <c r="H66" s="15">
        <v>10116721</v>
      </c>
      <c r="I66" s="15">
        <v>2963700</v>
      </c>
      <c r="J66" s="15">
        <v>1851331</v>
      </c>
      <c r="K66" s="15">
        <v>5301690</v>
      </c>
      <c r="L66" s="15">
        <v>9867240</v>
      </c>
      <c r="M66" s="15">
        <v>2894927</v>
      </c>
      <c r="N66" s="15">
        <v>1850015</v>
      </c>
      <c r="O66" s="15">
        <v>5122298</v>
      </c>
      <c r="P66" s="15">
        <v>4370131</v>
      </c>
      <c r="Q66" s="15">
        <v>9753822</v>
      </c>
      <c r="R66" s="15">
        <v>193481</v>
      </c>
      <c r="S66" s="15" t="s">
        <v>8</v>
      </c>
      <c r="T66" s="15">
        <v>855318</v>
      </c>
      <c r="U66" s="18">
        <v>2147262</v>
      </c>
    </row>
    <row r="67" spans="1:21" hidden="1">
      <c r="A67" s="13">
        <v>2012</v>
      </c>
      <c r="B67" s="14" t="s">
        <v>22</v>
      </c>
      <c r="C67" s="14">
        <v>22039</v>
      </c>
      <c r="D67" s="14" t="s">
        <v>19</v>
      </c>
      <c r="E67" s="14" t="s">
        <v>23</v>
      </c>
      <c r="F67" s="15">
        <v>95761312</v>
      </c>
      <c r="G67" s="15">
        <v>96014085</v>
      </c>
      <c r="H67" s="15">
        <v>12699236</v>
      </c>
      <c r="I67" s="15">
        <v>3137625</v>
      </c>
      <c r="J67" s="15">
        <v>3276089</v>
      </c>
      <c r="K67" s="15">
        <v>6285522</v>
      </c>
      <c r="L67" s="15">
        <v>11334621</v>
      </c>
      <c r="M67" s="15">
        <v>2536179</v>
      </c>
      <c r="N67" s="15">
        <v>2636435</v>
      </c>
      <c r="O67" s="15">
        <v>6162007</v>
      </c>
      <c r="P67" s="15">
        <v>4245330</v>
      </c>
      <c r="Q67" s="15">
        <v>13522736</v>
      </c>
      <c r="R67" s="15">
        <v>83804</v>
      </c>
      <c r="S67" s="15">
        <v>533707</v>
      </c>
      <c r="T67" s="15">
        <v>2367277</v>
      </c>
      <c r="U67" s="18">
        <v>3539458</v>
      </c>
    </row>
    <row r="68" spans="1:21">
      <c r="A68" s="13">
        <v>2011</v>
      </c>
      <c r="B68" s="14" t="s">
        <v>9</v>
      </c>
      <c r="C68" s="14">
        <v>22012</v>
      </c>
      <c r="D68" s="14" t="s">
        <v>19</v>
      </c>
      <c r="E68" s="14" t="s">
        <v>20</v>
      </c>
      <c r="F68" s="15">
        <v>174838618</v>
      </c>
      <c r="G68" s="15">
        <v>178696454</v>
      </c>
      <c r="H68" s="15">
        <v>17161843</v>
      </c>
      <c r="I68" s="15">
        <v>5787290</v>
      </c>
      <c r="J68" s="15">
        <v>5498923</v>
      </c>
      <c r="K68" s="15">
        <v>5875630</v>
      </c>
      <c r="L68" s="15">
        <v>14444741</v>
      </c>
      <c r="M68" s="15">
        <v>4081976</v>
      </c>
      <c r="N68" s="15">
        <v>4345609</v>
      </c>
      <c r="O68" s="15">
        <v>6017156</v>
      </c>
      <c r="P68" s="15">
        <v>25480974</v>
      </c>
      <c r="Q68" s="15">
        <v>13481336</v>
      </c>
      <c r="R68" s="15">
        <v>8176</v>
      </c>
      <c r="S68" s="15">
        <v>853679</v>
      </c>
      <c r="T68" s="15">
        <v>1966164</v>
      </c>
      <c r="U68" s="18">
        <v>1888328</v>
      </c>
    </row>
    <row r="69" spans="1:21">
      <c r="A69" s="13">
        <v>2011</v>
      </c>
      <c r="B69" s="14" t="s">
        <v>11</v>
      </c>
      <c r="C69" s="14">
        <v>22021</v>
      </c>
      <c r="D69" s="14" t="s">
        <v>19</v>
      </c>
      <c r="E69" s="14" t="s">
        <v>21</v>
      </c>
      <c r="F69" s="15">
        <v>78891608</v>
      </c>
      <c r="G69" s="15">
        <v>81240618</v>
      </c>
      <c r="H69" s="15">
        <v>9867240</v>
      </c>
      <c r="I69" s="15">
        <v>2894927</v>
      </c>
      <c r="J69" s="15">
        <v>1850015</v>
      </c>
      <c r="K69" s="15">
        <v>5122298</v>
      </c>
      <c r="L69" s="15">
        <v>9561962</v>
      </c>
      <c r="M69" s="15">
        <v>2552680</v>
      </c>
      <c r="N69" s="15">
        <v>1250015</v>
      </c>
      <c r="O69" s="15">
        <v>5759267</v>
      </c>
      <c r="P69" s="15">
        <v>6139702</v>
      </c>
      <c r="Q69" s="15">
        <v>9605924</v>
      </c>
      <c r="R69" s="15">
        <v>57443</v>
      </c>
      <c r="S69" s="15" t="s">
        <v>8</v>
      </c>
      <c r="T69" s="15">
        <v>893158</v>
      </c>
      <c r="U69" s="18">
        <v>2358981</v>
      </c>
    </row>
    <row r="70" spans="1:21">
      <c r="A70" s="13">
        <v>2011</v>
      </c>
      <c r="B70" s="14" t="s">
        <v>22</v>
      </c>
      <c r="C70" s="14">
        <v>22039</v>
      </c>
      <c r="D70" s="14" t="s">
        <v>19</v>
      </c>
      <c r="E70" s="14" t="s">
        <v>23</v>
      </c>
      <c r="F70" s="15">
        <v>96014085</v>
      </c>
      <c r="G70" s="15">
        <v>96858444</v>
      </c>
      <c r="H70" s="15">
        <v>11334618</v>
      </c>
      <c r="I70" s="15">
        <v>2536179</v>
      </c>
      <c r="J70" s="15">
        <v>2636435</v>
      </c>
      <c r="K70" s="15">
        <v>6162004</v>
      </c>
      <c r="L70" s="15">
        <v>6301574</v>
      </c>
      <c r="M70" s="15">
        <v>1738820</v>
      </c>
      <c r="N70" s="15">
        <v>1909074</v>
      </c>
      <c r="O70" s="15">
        <v>2653680</v>
      </c>
      <c r="P70" s="15">
        <v>6310241</v>
      </c>
      <c r="Q70" s="15">
        <v>13270601</v>
      </c>
      <c r="R70" s="15">
        <v>92763</v>
      </c>
      <c r="S70" s="15">
        <v>408652</v>
      </c>
      <c r="T70" s="15">
        <v>2334876</v>
      </c>
      <c r="U70" s="18">
        <v>3626541</v>
      </c>
    </row>
    <row r="71" spans="1:21" hidden="1">
      <c r="A71" s="8">
        <v>2015</v>
      </c>
      <c r="B71" s="9" t="s">
        <v>9</v>
      </c>
      <c r="C71" s="9">
        <v>32018</v>
      </c>
      <c r="D71" s="9" t="s">
        <v>323</v>
      </c>
      <c r="E71" s="9" t="s">
        <v>324</v>
      </c>
      <c r="F71" s="10">
        <v>132051241</v>
      </c>
      <c r="G71" s="10">
        <v>130695727</v>
      </c>
      <c r="H71" s="10">
        <v>12859305</v>
      </c>
      <c r="I71" s="10">
        <v>10354631</v>
      </c>
      <c r="J71" s="10">
        <v>299417</v>
      </c>
      <c r="K71" s="10">
        <v>2205257</v>
      </c>
      <c r="L71" s="10">
        <v>12758058</v>
      </c>
      <c r="M71" s="10">
        <v>10295094</v>
      </c>
      <c r="N71" s="10">
        <v>276250</v>
      </c>
      <c r="O71" s="10">
        <v>2186714</v>
      </c>
      <c r="P71" s="10">
        <v>22300127</v>
      </c>
      <c r="Q71" s="10">
        <v>14141318</v>
      </c>
      <c r="R71" s="10">
        <v>140586</v>
      </c>
      <c r="S71" s="10" t="s">
        <v>8</v>
      </c>
      <c r="T71" s="10">
        <v>913077</v>
      </c>
      <c r="U71" s="11">
        <v>3852430</v>
      </c>
    </row>
    <row r="72" spans="1:21" hidden="1">
      <c r="A72" s="13">
        <v>2015</v>
      </c>
      <c r="B72" s="14" t="s">
        <v>164</v>
      </c>
      <c r="C72" s="14">
        <v>32026</v>
      </c>
      <c r="D72" s="14" t="s">
        <v>323</v>
      </c>
      <c r="E72" s="14" t="s">
        <v>325</v>
      </c>
      <c r="F72" s="15">
        <v>34194456</v>
      </c>
      <c r="G72" s="15">
        <v>34184006</v>
      </c>
      <c r="H72" s="15">
        <v>37705131</v>
      </c>
      <c r="I72" s="15">
        <v>9059082</v>
      </c>
      <c r="J72" s="15">
        <v>1389233</v>
      </c>
      <c r="K72" s="15">
        <v>27256816</v>
      </c>
      <c r="L72" s="15">
        <v>51658810</v>
      </c>
      <c r="M72" s="15">
        <v>9253868</v>
      </c>
      <c r="N72" s="15">
        <v>531319</v>
      </c>
      <c r="O72" s="15">
        <v>41873623</v>
      </c>
      <c r="P72" s="15">
        <v>12715102</v>
      </c>
      <c r="Q72" s="15">
        <v>3587253</v>
      </c>
      <c r="R72" s="15">
        <v>61484</v>
      </c>
      <c r="S72" s="15" t="s">
        <v>8</v>
      </c>
      <c r="T72" s="15" t="s">
        <v>8</v>
      </c>
      <c r="U72" s="18">
        <v>984036</v>
      </c>
    </row>
    <row r="73" spans="1:21" hidden="1">
      <c r="A73" s="13">
        <v>2015</v>
      </c>
      <c r="B73" s="14" t="s">
        <v>164</v>
      </c>
      <c r="C73" s="14">
        <v>32034</v>
      </c>
      <c r="D73" s="14" t="s">
        <v>323</v>
      </c>
      <c r="E73" s="14" t="s">
        <v>326</v>
      </c>
      <c r="F73" s="15">
        <v>21498545</v>
      </c>
      <c r="G73" s="15">
        <v>20831282</v>
      </c>
      <c r="H73" s="15">
        <v>27172974</v>
      </c>
      <c r="I73" s="15">
        <v>5183521</v>
      </c>
      <c r="J73" s="15">
        <v>807141</v>
      </c>
      <c r="K73" s="15">
        <v>21182312</v>
      </c>
      <c r="L73" s="15">
        <v>37532643</v>
      </c>
      <c r="M73" s="15">
        <v>8577287</v>
      </c>
      <c r="N73" s="15">
        <v>463826</v>
      </c>
      <c r="O73" s="15">
        <v>28491530</v>
      </c>
      <c r="P73" s="15">
        <v>31828088</v>
      </c>
      <c r="Q73" s="15">
        <v>2223599</v>
      </c>
      <c r="R73" s="15">
        <v>56063</v>
      </c>
      <c r="S73" s="15" t="s">
        <v>8</v>
      </c>
      <c r="T73" s="15" t="s">
        <v>8</v>
      </c>
      <c r="U73" s="18">
        <v>458101</v>
      </c>
    </row>
    <row r="74" spans="1:21" hidden="1">
      <c r="A74" s="13">
        <v>2015</v>
      </c>
      <c r="B74" s="14" t="s">
        <v>164</v>
      </c>
      <c r="C74" s="14">
        <v>32051</v>
      </c>
      <c r="D74" s="14" t="s">
        <v>323</v>
      </c>
      <c r="E74" s="14" t="s">
        <v>327</v>
      </c>
      <c r="F74" s="15">
        <v>53328358</v>
      </c>
      <c r="G74" s="15">
        <v>53295875</v>
      </c>
      <c r="H74" s="15">
        <v>13133654</v>
      </c>
      <c r="I74" s="15">
        <v>7715773</v>
      </c>
      <c r="J74" s="15">
        <v>1192376</v>
      </c>
      <c r="K74" s="15">
        <v>4225505</v>
      </c>
      <c r="L74" s="15">
        <v>12456489</v>
      </c>
      <c r="M74" s="15">
        <v>7811814</v>
      </c>
      <c r="N74" s="15">
        <v>1216387</v>
      </c>
      <c r="O74" s="15">
        <v>3428288</v>
      </c>
      <c r="P74" s="15">
        <v>4079157</v>
      </c>
      <c r="Q74" s="15">
        <v>5879008</v>
      </c>
      <c r="R74" s="15">
        <v>360900</v>
      </c>
      <c r="S74" s="15" t="s">
        <v>8</v>
      </c>
      <c r="T74" s="15" t="s">
        <v>8</v>
      </c>
      <c r="U74" s="18">
        <v>2009482</v>
      </c>
    </row>
    <row r="75" spans="1:21" hidden="1">
      <c r="A75" s="13">
        <v>2015</v>
      </c>
      <c r="B75" s="14" t="s">
        <v>164</v>
      </c>
      <c r="C75" s="14">
        <v>32069</v>
      </c>
      <c r="D75" s="14" t="s">
        <v>323</v>
      </c>
      <c r="E75" s="14" t="s">
        <v>328</v>
      </c>
      <c r="F75" s="15">
        <v>37415784</v>
      </c>
      <c r="G75" s="15">
        <v>39599342</v>
      </c>
      <c r="H75" s="15">
        <v>6639574</v>
      </c>
      <c r="I75" s="15">
        <v>898130</v>
      </c>
      <c r="J75" s="15">
        <v>4113450</v>
      </c>
      <c r="K75" s="15">
        <v>1627994</v>
      </c>
      <c r="L75" s="15">
        <v>6064221</v>
      </c>
      <c r="M75" s="15">
        <v>897327</v>
      </c>
      <c r="N75" s="15">
        <v>4033473</v>
      </c>
      <c r="O75" s="15">
        <v>1133421</v>
      </c>
      <c r="P75" s="15">
        <v>593566</v>
      </c>
      <c r="Q75" s="15">
        <v>5087538</v>
      </c>
      <c r="R75" s="15">
        <v>311720</v>
      </c>
      <c r="S75" s="15" t="s">
        <v>8</v>
      </c>
      <c r="T75" s="15" t="s">
        <v>8</v>
      </c>
      <c r="U75" s="18">
        <v>1918224</v>
      </c>
    </row>
    <row r="76" spans="1:21" hidden="1">
      <c r="A76" s="13">
        <v>2015</v>
      </c>
      <c r="B76" s="14" t="s">
        <v>164</v>
      </c>
      <c r="C76" s="14">
        <v>32077</v>
      </c>
      <c r="D76" s="14" t="s">
        <v>323</v>
      </c>
      <c r="E76" s="14" t="s">
        <v>329</v>
      </c>
      <c r="F76" s="15">
        <v>25216383</v>
      </c>
      <c r="G76" s="15">
        <v>26307036</v>
      </c>
      <c r="H76" s="15">
        <v>4797784</v>
      </c>
      <c r="I76" s="15">
        <v>1131482</v>
      </c>
      <c r="J76" s="15">
        <v>605424</v>
      </c>
      <c r="K76" s="15">
        <v>3060878</v>
      </c>
      <c r="L76" s="15">
        <v>6381267</v>
      </c>
      <c r="M76" s="15">
        <v>1716346</v>
      </c>
      <c r="N76" s="15">
        <v>919263</v>
      </c>
      <c r="O76" s="15">
        <v>3745658</v>
      </c>
      <c r="P76" s="15">
        <v>2967294</v>
      </c>
      <c r="Q76" s="15">
        <v>2255828</v>
      </c>
      <c r="R76" s="15">
        <v>152708</v>
      </c>
      <c r="S76" s="15" t="s">
        <v>8</v>
      </c>
      <c r="T76" s="15" t="s">
        <v>8</v>
      </c>
      <c r="U76" s="18">
        <v>676324</v>
      </c>
    </row>
    <row r="77" spans="1:21" hidden="1">
      <c r="A77" s="13">
        <v>2015</v>
      </c>
      <c r="B77" s="14" t="s">
        <v>164</v>
      </c>
      <c r="C77" s="14">
        <v>32085</v>
      </c>
      <c r="D77" s="14" t="s">
        <v>323</v>
      </c>
      <c r="E77" s="14" t="s">
        <v>330</v>
      </c>
      <c r="F77" s="15">
        <v>21437749</v>
      </c>
      <c r="G77" s="15">
        <v>21331553</v>
      </c>
      <c r="H77" s="15">
        <v>4566373</v>
      </c>
      <c r="I77" s="15">
        <v>1927879</v>
      </c>
      <c r="J77" s="15">
        <v>815155</v>
      </c>
      <c r="K77" s="15">
        <v>1823339</v>
      </c>
      <c r="L77" s="15">
        <v>4779178</v>
      </c>
      <c r="M77" s="15">
        <v>1725129</v>
      </c>
      <c r="N77" s="15">
        <v>963633</v>
      </c>
      <c r="O77" s="15">
        <v>2090416</v>
      </c>
      <c r="P77" s="15">
        <v>1996565</v>
      </c>
      <c r="Q77" s="15">
        <v>1968625</v>
      </c>
      <c r="R77" s="15">
        <v>41909</v>
      </c>
      <c r="S77" s="15" t="s">
        <v>8</v>
      </c>
      <c r="T77" s="15" t="s">
        <v>8</v>
      </c>
      <c r="U77" s="18">
        <v>579780</v>
      </c>
    </row>
    <row r="78" spans="1:21" hidden="1">
      <c r="A78" s="13">
        <v>2015</v>
      </c>
      <c r="B78" s="14" t="s">
        <v>11</v>
      </c>
      <c r="C78" s="14">
        <v>32093</v>
      </c>
      <c r="D78" s="14" t="s">
        <v>323</v>
      </c>
      <c r="E78" s="14" t="s">
        <v>331</v>
      </c>
      <c r="F78" s="15">
        <v>88081242</v>
      </c>
      <c r="G78" s="15">
        <v>86006756</v>
      </c>
      <c r="H78" s="15">
        <v>22391185</v>
      </c>
      <c r="I78" s="15">
        <v>1923931</v>
      </c>
      <c r="J78" s="15">
        <v>15905194</v>
      </c>
      <c r="K78" s="15">
        <v>4562060</v>
      </c>
      <c r="L78" s="15">
        <v>19604606</v>
      </c>
      <c r="M78" s="15">
        <v>1986736</v>
      </c>
      <c r="N78" s="15">
        <v>13494926</v>
      </c>
      <c r="O78" s="15">
        <v>4122944</v>
      </c>
      <c r="P78" s="15">
        <v>4000665</v>
      </c>
      <c r="Q78" s="15">
        <v>5825071</v>
      </c>
      <c r="R78" s="15">
        <v>196870</v>
      </c>
      <c r="S78" s="15" t="s">
        <v>8</v>
      </c>
      <c r="T78" s="15">
        <v>183451</v>
      </c>
      <c r="U78" s="18">
        <v>1695792</v>
      </c>
    </row>
    <row r="79" spans="1:21" hidden="1">
      <c r="A79" s="13">
        <v>2015</v>
      </c>
      <c r="B79" s="14" t="s">
        <v>164</v>
      </c>
      <c r="C79" s="14">
        <v>32107</v>
      </c>
      <c r="D79" s="14" t="s">
        <v>323</v>
      </c>
      <c r="E79" s="14" t="s">
        <v>332</v>
      </c>
      <c r="F79" s="15">
        <v>12337501</v>
      </c>
      <c r="G79" s="15">
        <v>12567077</v>
      </c>
      <c r="H79" s="15">
        <v>60654356</v>
      </c>
      <c r="I79" s="15">
        <v>5177226</v>
      </c>
      <c r="J79" s="15">
        <v>313161</v>
      </c>
      <c r="K79" s="15">
        <v>55163969</v>
      </c>
      <c r="L79" s="15">
        <v>71478853</v>
      </c>
      <c r="M79" s="15">
        <v>5506358</v>
      </c>
      <c r="N79" s="15">
        <v>375785</v>
      </c>
      <c r="O79" s="15">
        <v>65596710</v>
      </c>
      <c r="P79" s="15">
        <v>155104778</v>
      </c>
      <c r="Q79" s="15">
        <v>1594033</v>
      </c>
      <c r="R79" s="15">
        <v>107688</v>
      </c>
      <c r="S79" s="15" t="s">
        <v>8</v>
      </c>
      <c r="T79" s="15" t="s">
        <v>8</v>
      </c>
      <c r="U79" s="18">
        <v>558900</v>
      </c>
    </row>
    <row r="80" spans="1:21" hidden="1">
      <c r="A80" s="13">
        <v>2015</v>
      </c>
      <c r="B80" s="14" t="s">
        <v>164</v>
      </c>
      <c r="C80" s="14">
        <v>32115</v>
      </c>
      <c r="D80" s="14" t="s">
        <v>323</v>
      </c>
      <c r="E80" s="14" t="s">
        <v>333</v>
      </c>
      <c r="F80" s="15">
        <v>20109291</v>
      </c>
      <c r="G80" s="15">
        <v>20274914</v>
      </c>
      <c r="H80" s="15">
        <v>83240976</v>
      </c>
      <c r="I80" s="15">
        <v>7937997</v>
      </c>
      <c r="J80" s="15">
        <v>321011</v>
      </c>
      <c r="K80" s="15">
        <v>74981968</v>
      </c>
      <c r="L80" s="15">
        <v>90447490</v>
      </c>
      <c r="M80" s="15">
        <v>4496581</v>
      </c>
      <c r="N80" s="15">
        <v>319054</v>
      </c>
      <c r="O80" s="15">
        <v>85631855</v>
      </c>
      <c r="P80" s="15">
        <v>48394342</v>
      </c>
      <c r="Q80" s="15">
        <v>5819471</v>
      </c>
      <c r="R80" s="15">
        <v>128265</v>
      </c>
      <c r="S80" s="15" t="s">
        <v>8</v>
      </c>
      <c r="T80" s="15">
        <v>35097</v>
      </c>
      <c r="U80" s="18">
        <v>1909169</v>
      </c>
    </row>
    <row r="81" spans="1:21" hidden="1">
      <c r="A81" s="13">
        <v>2015</v>
      </c>
      <c r="B81" s="14" t="s">
        <v>164</v>
      </c>
      <c r="C81" s="14">
        <v>32131</v>
      </c>
      <c r="D81" s="14" t="s">
        <v>323</v>
      </c>
      <c r="E81" s="14" t="s">
        <v>334</v>
      </c>
      <c r="F81" s="15">
        <v>19977503</v>
      </c>
      <c r="G81" s="15">
        <v>20659449</v>
      </c>
      <c r="H81" s="15">
        <v>5321534</v>
      </c>
      <c r="I81" s="15">
        <v>2279246</v>
      </c>
      <c r="J81" s="15">
        <v>1384209</v>
      </c>
      <c r="K81" s="15">
        <v>1658079</v>
      </c>
      <c r="L81" s="15">
        <v>4853523</v>
      </c>
      <c r="M81" s="15">
        <v>1934148</v>
      </c>
      <c r="N81" s="15">
        <v>1186871</v>
      </c>
      <c r="O81" s="15">
        <v>1732504</v>
      </c>
      <c r="P81" s="15">
        <v>65960</v>
      </c>
      <c r="Q81" s="15">
        <v>1687116</v>
      </c>
      <c r="R81" s="15">
        <v>106214</v>
      </c>
      <c r="S81" s="15" t="s">
        <v>8</v>
      </c>
      <c r="T81" s="15" t="s">
        <v>8</v>
      </c>
      <c r="U81" s="18">
        <v>265000</v>
      </c>
    </row>
    <row r="82" spans="1:21" hidden="1">
      <c r="A82" s="13">
        <v>2015</v>
      </c>
      <c r="B82" s="14" t="s">
        <v>164</v>
      </c>
      <c r="C82" s="14">
        <v>32140</v>
      </c>
      <c r="D82" s="14" t="s">
        <v>323</v>
      </c>
      <c r="E82" s="14" t="s">
        <v>335</v>
      </c>
      <c r="F82" s="15">
        <v>18584048</v>
      </c>
      <c r="G82" s="15">
        <v>19325902</v>
      </c>
      <c r="H82" s="15">
        <v>11944821</v>
      </c>
      <c r="I82" s="15">
        <v>5230524</v>
      </c>
      <c r="J82" s="15">
        <v>2474410</v>
      </c>
      <c r="K82" s="15">
        <v>4239887</v>
      </c>
      <c r="L82" s="15">
        <v>11387041</v>
      </c>
      <c r="M82" s="15">
        <v>4883490</v>
      </c>
      <c r="N82" s="15">
        <v>2272499</v>
      </c>
      <c r="O82" s="15">
        <v>4231052</v>
      </c>
      <c r="P82" s="15">
        <v>1975276</v>
      </c>
      <c r="Q82" s="15">
        <v>2438756</v>
      </c>
      <c r="R82" s="15">
        <v>195457</v>
      </c>
      <c r="S82" s="15" t="s">
        <v>8</v>
      </c>
      <c r="T82" s="15">
        <v>257426</v>
      </c>
      <c r="U82" s="18">
        <v>683782</v>
      </c>
    </row>
    <row r="83" spans="1:21" hidden="1">
      <c r="A83" s="13">
        <v>2015</v>
      </c>
      <c r="B83" s="14" t="s">
        <v>11</v>
      </c>
      <c r="C83" s="14">
        <v>32158</v>
      </c>
      <c r="D83" s="14" t="s">
        <v>323</v>
      </c>
      <c r="E83" s="14" t="s">
        <v>336</v>
      </c>
      <c r="F83" s="15">
        <v>79559574</v>
      </c>
      <c r="G83" s="15">
        <v>80513037</v>
      </c>
      <c r="H83" s="15">
        <v>15168431</v>
      </c>
      <c r="I83" s="15">
        <v>9085664</v>
      </c>
      <c r="J83" s="15">
        <v>2548571</v>
      </c>
      <c r="K83" s="15">
        <v>3534196</v>
      </c>
      <c r="L83" s="15">
        <v>13715425</v>
      </c>
      <c r="M83" s="15">
        <v>7745956</v>
      </c>
      <c r="N83" s="15">
        <v>2004158</v>
      </c>
      <c r="O83" s="15">
        <v>3965311</v>
      </c>
      <c r="P83" s="15">
        <v>6351179</v>
      </c>
      <c r="Q83" s="15">
        <v>9278100</v>
      </c>
      <c r="R83" s="15">
        <v>411472</v>
      </c>
      <c r="S83" s="15" t="s">
        <v>8</v>
      </c>
      <c r="T83" s="15">
        <v>1779716</v>
      </c>
      <c r="U83" s="18">
        <v>1898171</v>
      </c>
    </row>
    <row r="84" spans="1:21" hidden="1">
      <c r="A84" s="13">
        <v>2015</v>
      </c>
      <c r="B84" s="14" t="s">
        <v>164</v>
      </c>
      <c r="C84" s="14">
        <v>32166</v>
      </c>
      <c r="D84" s="14" t="s">
        <v>323</v>
      </c>
      <c r="E84" s="14" t="s">
        <v>337</v>
      </c>
      <c r="F84" s="15">
        <v>15848400</v>
      </c>
      <c r="G84" s="15">
        <v>14903304</v>
      </c>
      <c r="H84" s="15">
        <v>1607053</v>
      </c>
      <c r="I84" s="15">
        <v>1152410</v>
      </c>
      <c r="J84" s="15">
        <v>258180</v>
      </c>
      <c r="K84" s="15">
        <v>196463</v>
      </c>
      <c r="L84" s="15">
        <v>1767869</v>
      </c>
      <c r="M84" s="15">
        <v>1142800</v>
      </c>
      <c r="N84" s="15">
        <v>258097</v>
      </c>
      <c r="O84" s="15">
        <v>366972</v>
      </c>
      <c r="P84" s="15">
        <v>790351</v>
      </c>
      <c r="Q84" s="15">
        <v>1743902</v>
      </c>
      <c r="R84" s="15">
        <v>31816</v>
      </c>
      <c r="S84" s="15" t="s">
        <v>8</v>
      </c>
      <c r="T84" s="15" t="s">
        <v>8</v>
      </c>
      <c r="U84" s="18">
        <v>323281</v>
      </c>
    </row>
    <row r="85" spans="1:21" hidden="1">
      <c r="A85" s="13">
        <v>2015</v>
      </c>
      <c r="B85" s="14" t="s">
        <v>167</v>
      </c>
      <c r="C85" s="14">
        <v>33014</v>
      </c>
      <c r="D85" s="14" t="s">
        <v>323</v>
      </c>
      <c r="E85" s="14" t="s">
        <v>338</v>
      </c>
      <c r="F85" s="15">
        <v>8425334</v>
      </c>
      <c r="G85" s="15">
        <v>8440327</v>
      </c>
      <c r="H85" s="15">
        <v>2313405</v>
      </c>
      <c r="I85" s="15">
        <v>1916283</v>
      </c>
      <c r="J85" s="15">
        <v>56077</v>
      </c>
      <c r="K85" s="15">
        <v>341045</v>
      </c>
      <c r="L85" s="15">
        <v>1524469</v>
      </c>
      <c r="M85" s="15">
        <v>1133965</v>
      </c>
      <c r="N85" s="15">
        <v>36060</v>
      </c>
      <c r="O85" s="15">
        <v>354444</v>
      </c>
      <c r="P85" s="15">
        <v>142067</v>
      </c>
      <c r="Q85" s="15">
        <v>1460440</v>
      </c>
      <c r="R85" s="15">
        <v>17719</v>
      </c>
      <c r="S85" s="15" t="s">
        <v>8</v>
      </c>
      <c r="T85" s="15" t="s">
        <v>8</v>
      </c>
      <c r="U85" s="18">
        <v>464794</v>
      </c>
    </row>
    <row r="86" spans="1:21" hidden="1">
      <c r="A86" s="13">
        <v>2015</v>
      </c>
      <c r="B86" s="14" t="s">
        <v>167</v>
      </c>
      <c r="C86" s="14">
        <v>33022</v>
      </c>
      <c r="D86" s="14" t="s">
        <v>323</v>
      </c>
      <c r="E86" s="14" t="s">
        <v>339</v>
      </c>
      <c r="F86" s="15">
        <v>6268011</v>
      </c>
      <c r="G86" s="15">
        <v>5610680</v>
      </c>
      <c r="H86" s="15">
        <v>5196840</v>
      </c>
      <c r="I86" s="15">
        <v>922919</v>
      </c>
      <c r="J86" s="15">
        <v>610778</v>
      </c>
      <c r="K86" s="15">
        <v>3663143</v>
      </c>
      <c r="L86" s="15">
        <v>4730474</v>
      </c>
      <c r="M86" s="15">
        <v>922740</v>
      </c>
      <c r="N86" s="15">
        <v>610588</v>
      </c>
      <c r="O86" s="15">
        <v>3197146</v>
      </c>
      <c r="P86" s="15">
        <v>61388</v>
      </c>
      <c r="Q86" s="15">
        <v>894268</v>
      </c>
      <c r="R86" s="15" t="s">
        <v>8</v>
      </c>
      <c r="S86" s="15" t="s">
        <v>8</v>
      </c>
      <c r="T86" s="15">
        <v>348331</v>
      </c>
      <c r="U86" s="18">
        <v>98000</v>
      </c>
    </row>
    <row r="87" spans="1:21" hidden="1">
      <c r="A87" s="13">
        <v>2015</v>
      </c>
      <c r="B87" s="14" t="s">
        <v>167</v>
      </c>
      <c r="C87" s="14">
        <v>33031</v>
      </c>
      <c r="D87" s="14" t="s">
        <v>323</v>
      </c>
      <c r="E87" s="14" t="s">
        <v>340</v>
      </c>
      <c r="F87" s="15">
        <v>9104176</v>
      </c>
      <c r="G87" s="15">
        <v>9407719</v>
      </c>
      <c r="H87" s="15">
        <v>1856821</v>
      </c>
      <c r="I87" s="15">
        <v>1464104</v>
      </c>
      <c r="J87" s="15">
        <v>119613</v>
      </c>
      <c r="K87" s="15">
        <v>273104</v>
      </c>
      <c r="L87" s="15">
        <v>1636053</v>
      </c>
      <c r="M87" s="15">
        <v>1245238</v>
      </c>
      <c r="N87" s="15">
        <v>119932</v>
      </c>
      <c r="O87" s="15">
        <v>270883</v>
      </c>
      <c r="P87" s="15">
        <v>778459</v>
      </c>
      <c r="Q87" s="15">
        <v>910137</v>
      </c>
      <c r="R87" s="15">
        <v>46009</v>
      </c>
      <c r="S87" s="15" t="s">
        <v>8</v>
      </c>
      <c r="T87" s="15" t="s">
        <v>8</v>
      </c>
      <c r="U87" s="18">
        <v>145500</v>
      </c>
    </row>
    <row r="88" spans="1:21" hidden="1">
      <c r="A88" s="13">
        <v>2015</v>
      </c>
      <c r="B88" s="14" t="s">
        <v>167</v>
      </c>
      <c r="C88" s="14">
        <v>33219</v>
      </c>
      <c r="D88" s="14" t="s">
        <v>323</v>
      </c>
      <c r="E88" s="14" t="s">
        <v>341</v>
      </c>
      <c r="F88" s="15">
        <v>11338798</v>
      </c>
      <c r="G88" s="15">
        <v>11128625</v>
      </c>
      <c r="H88" s="15">
        <v>1994182</v>
      </c>
      <c r="I88" s="15">
        <v>832015</v>
      </c>
      <c r="J88" s="15">
        <v>447944</v>
      </c>
      <c r="K88" s="15">
        <v>714223</v>
      </c>
      <c r="L88" s="15">
        <v>2023484</v>
      </c>
      <c r="M88" s="15">
        <v>704395</v>
      </c>
      <c r="N88" s="15">
        <v>408324</v>
      </c>
      <c r="O88" s="15">
        <v>910765</v>
      </c>
      <c r="P88" s="15">
        <v>7274347</v>
      </c>
      <c r="Q88" s="15">
        <v>2125858</v>
      </c>
      <c r="R88" s="15" t="s">
        <v>8</v>
      </c>
      <c r="S88" s="15" t="s">
        <v>8</v>
      </c>
      <c r="T88" s="15" t="s">
        <v>8</v>
      </c>
      <c r="U88" s="18">
        <v>992899</v>
      </c>
    </row>
    <row r="89" spans="1:21" hidden="1">
      <c r="A89" s="13">
        <v>2015</v>
      </c>
      <c r="B89" s="14" t="s">
        <v>167</v>
      </c>
      <c r="C89" s="14">
        <v>33227</v>
      </c>
      <c r="D89" s="14" t="s">
        <v>323</v>
      </c>
      <c r="E89" s="14" t="s">
        <v>342</v>
      </c>
      <c r="F89" s="15">
        <v>13204529</v>
      </c>
      <c r="G89" s="15">
        <v>12910580</v>
      </c>
      <c r="H89" s="15">
        <v>2515978</v>
      </c>
      <c r="I89" s="15">
        <v>1865567</v>
      </c>
      <c r="J89" s="15">
        <v>181764</v>
      </c>
      <c r="K89" s="15">
        <v>468647</v>
      </c>
      <c r="L89" s="15">
        <v>2560568</v>
      </c>
      <c r="M89" s="15">
        <v>1907359</v>
      </c>
      <c r="N89" s="15">
        <v>181721</v>
      </c>
      <c r="O89" s="15">
        <v>471488</v>
      </c>
      <c r="P89" s="15">
        <v>4919237</v>
      </c>
      <c r="Q89" s="15">
        <v>1271481</v>
      </c>
      <c r="R89" s="15">
        <v>2333</v>
      </c>
      <c r="S89" s="15" t="s">
        <v>8</v>
      </c>
      <c r="T89" s="15" t="s">
        <v>8</v>
      </c>
      <c r="U89" s="18">
        <v>550123</v>
      </c>
    </row>
    <row r="90" spans="1:21" hidden="1">
      <c r="A90" s="13">
        <v>2015</v>
      </c>
      <c r="B90" s="14" t="s">
        <v>167</v>
      </c>
      <c r="C90" s="14">
        <v>33669</v>
      </c>
      <c r="D90" s="14" t="s">
        <v>323</v>
      </c>
      <c r="E90" s="14" t="s">
        <v>343</v>
      </c>
      <c r="F90" s="15">
        <v>7589499</v>
      </c>
      <c r="G90" s="15">
        <v>7764727</v>
      </c>
      <c r="H90" s="15">
        <v>3114262</v>
      </c>
      <c r="I90" s="15">
        <v>2073253</v>
      </c>
      <c r="J90" s="15">
        <v>11</v>
      </c>
      <c r="K90" s="15">
        <v>1040998</v>
      </c>
      <c r="L90" s="15">
        <v>2606067</v>
      </c>
      <c r="M90" s="15">
        <v>1789981</v>
      </c>
      <c r="N90" s="15">
        <v>11</v>
      </c>
      <c r="O90" s="15">
        <v>816075</v>
      </c>
      <c r="P90" s="15">
        <v>334834</v>
      </c>
      <c r="Q90" s="15">
        <v>1216750</v>
      </c>
      <c r="R90" s="15" t="s">
        <v>8</v>
      </c>
      <c r="S90" s="15" t="s">
        <v>8</v>
      </c>
      <c r="T90" s="15">
        <v>311497</v>
      </c>
      <c r="U90" s="18">
        <v>267311</v>
      </c>
    </row>
    <row r="91" spans="1:21" hidden="1">
      <c r="A91" s="13">
        <v>2015</v>
      </c>
      <c r="B91" s="14" t="s">
        <v>167</v>
      </c>
      <c r="C91" s="14">
        <v>33812</v>
      </c>
      <c r="D91" s="14" t="s">
        <v>323</v>
      </c>
      <c r="E91" s="14" t="s">
        <v>344</v>
      </c>
      <c r="F91" s="15">
        <v>8708333</v>
      </c>
      <c r="G91" s="15">
        <v>9154100</v>
      </c>
      <c r="H91" s="15">
        <v>3183230</v>
      </c>
      <c r="I91" s="15">
        <v>2313968</v>
      </c>
      <c r="J91" s="15">
        <v>230487</v>
      </c>
      <c r="K91" s="15">
        <v>638775</v>
      </c>
      <c r="L91" s="15">
        <v>2635372</v>
      </c>
      <c r="M91" s="15">
        <v>2071631</v>
      </c>
      <c r="N91" s="15">
        <v>21468</v>
      </c>
      <c r="O91" s="15">
        <v>542273</v>
      </c>
      <c r="P91" s="15">
        <v>352526</v>
      </c>
      <c r="Q91" s="15">
        <v>1050051</v>
      </c>
      <c r="R91" s="15">
        <v>4919</v>
      </c>
      <c r="S91" s="15" t="s">
        <v>8</v>
      </c>
      <c r="T91" s="15" t="s">
        <v>8</v>
      </c>
      <c r="U91" s="18">
        <v>421228</v>
      </c>
    </row>
    <row r="92" spans="1:21" hidden="1">
      <c r="A92" s="13">
        <v>2015</v>
      </c>
      <c r="B92" s="14" t="s">
        <v>167</v>
      </c>
      <c r="C92" s="14">
        <v>34029</v>
      </c>
      <c r="D92" s="14" t="s">
        <v>323</v>
      </c>
      <c r="E92" s="14" t="s">
        <v>345</v>
      </c>
      <c r="F92" s="15">
        <v>4851750</v>
      </c>
      <c r="G92" s="15">
        <v>5009169</v>
      </c>
      <c r="H92" s="15">
        <v>1879270</v>
      </c>
      <c r="I92" s="15">
        <v>1164537</v>
      </c>
      <c r="J92" s="15">
        <v>103547</v>
      </c>
      <c r="K92" s="15">
        <v>611186</v>
      </c>
      <c r="L92" s="15">
        <v>1716443</v>
      </c>
      <c r="M92" s="15">
        <v>1082278</v>
      </c>
      <c r="N92" s="15">
        <v>33519</v>
      </c>
      <c r="O92" s="15">
        <v>600646</v>
      </c>
      <c r="P92" s="15">
        <v>7222</v>
      </c>
      <c r="Q92" s="15">
        <v>406251</v>
      </c>
      <c r="R92" s="15">
        <v>2758</v>
      </c>
      <c r="S92" s="15" t="s">
        <v>8</v>
      </c>
      <c r="T92" s="15" t="s">
        <v>8</v>
      </c>
      <c r="U92" s="18">
        <v>179563</v>
      </c>
    </row>
    <row r="93" spans="1:21" hidden="1">
      <c r="A93" s="13">
        <v>2015</v>
      </c>
      <c r="B93" s="14" t="s">
        <v>167</v>
      </c>
      <c r="C93" s="14">
        <v>34410</v>
      </c>
      <c r="D93" s="14" t="s">
        <v>323</v>
      </c>
      <c r="E93" s="14" t="s">
        <v>346</v>
      </c>
      <c r="F93" s="15">
        <v>6169630</v>
      </c>
      <c r="G93" s="15">
        <v>5895628</v>
      </c>
      <c r="H93" s="15">
        <v>3971746</v>
      </c>
      <c r="I93" s="15">
        <v>2162805</v>
      </c>
      <c r="J93" s="15">
        <v>1231122</v>
      </c>
      <c r="K93" s="15">
        <v>577819</v>
      </c>
      <c r="L93" s="15">
        <v>3376836</v>
      </c>
      <c r="M93" s="15">
        <v>1787174</v>
      </c>
      <c r="N93" s="15">
        <v>1091487</v>
      </c>
      <c r="O93" s="15">
        <v>498175</v>
      </c>
      <c r="P93" s="15">
        <v>2127</v>
      </c>
      <c r="Q93" s="15">
        <v>448124</v>
      </c>
      <c r="R93" s="15" t="s">
        <v>8</v>
      </c>
      <c r="S93" s="15" t="s">
        <v>8</v>
      </c>
      <c r="T93" s="15" t="s">
        <v>8</v>
      </c>
      <c r="U93" s="18">
        <v>50303</v>
      </c>
    </row>
    <row r="94" spans="1:21" hidden="1">
      <c r="A94" s="13">
        <v>2015</v>
      </c>
      <c r="B94" s="14" t="s">
        <v>167</v>
      </c>
      <c r="C94" s="14">
        <v>34614</v>
      </c>
      <c r="D94" s="14" t="s">
        <v>323</v>
      </c>
      <c r="E94" s="14" t="s">
        <v>347</v>
      </c>
      <c r="F94" s="15">
        <v>5986234</v>
      </c>
      <c r="G94" s="15">
        <v>5924096</v>
      </c>
      <c r="H94" s="15">
        <v>70885132</v>
      </c>
      <c r="I94" s="15">
        <v>4336023</v>
      </c>
      <c r="J94" s="15">
        <v>880835</v>
      </c>
      <c r="K94" s="15">
        <v>65668274</v>
      </c>
      <c r="L94" s="15">
        <v>59057085</v>
      </c>
      <c r="M94" s="15">
        <v>4331770</v>
      </c>
      <c r="N94" s="15">
        <v>661100</v>
      </c>
      <c r="O94" s="15">
        <v>54064215</v>
      </c>
      <c r="P94" s="15">
        <v>46747808</v>
      </c>
      <c r="Q94" s="15">
        <v>1172746</v>
      </c>
      <c r="R94" s="15">
        <v>137072</v>
      </c>
      <c r="S94" s="15" t="s">
        <v>8</v>
      </c>
      <c r="T94" s="15" t="s">
        <v>8</v>
      </c>
      <c r="U94" s="18">
        <v>430587</v>
      </c>
    </row>
    <row r="95" spans="1:21" hidden="1">
      <c r="A95" s="13">
        <v>2015</v>
      </c>
      <c r="B95" s="14" t="s">
        <v>167</v>
      </c>
      <c r="C95" s="14">
        <v>34827</v>
      </c>
      <c r="D95" s="14" t="s">
        <v>323</v>
      </c>
      <c r="E95" s="14" t="s">
        <v>348</v>
      </c>
      <c r="F95" s="15">
        <v>6995729</v>
      </c>
      <c r="G95" s="15">
        <v>7090877</v>
      </c>
      <c r="H95" s="15">
        <v>58631819</v>
      </c>
      <c r="I95" s="15">
        <v>3548879</v>
      </c>
      <c r="J95" s="15">
        <v>448328</v>
      </c>
      <c r="K95" s="15">
        <v>54634612</v>
      </c>
      <c r="L95" s="15">
        <v>62277895</v>
      </c>
      <c r="M95" s="15">
        <v>2642901</v>
      </c>
      <c r="N95" s="15">
        <v>482039</v>
      </c>
      <c r="O95" s="15">
        <v>59152955</v>
      </c>
      <c r="P95" s="15">
        <v>36648461</v>
      </c>
      <c r="Q95" s="15">
        <v>2395564</v>
      </c>
      <c r="R95" s="15">
        <v>61099</v>
      </c>
      <c r="S95" s="15" t="s">
        <v>8</v>
      </c>
      <c r="T95" s="15" t="s">
        <v>8</v>
      </c>
      <c r="U95" s="18">
        <v>1495761</v>
      </c>
    </row>
    <row r="96" spans="1:21" hidden="1">
      <c r="A96" s="13">
        <v>2015</v>
      </c>
      <c r="B96" s="14" t="s">
        <v>167</v>
      </c>
      <c r="C96" s="14">
        <v>34835</v>
      </c>
      <c r="D96" s="14" t="s">
        <v>323</v>
      </c>
      <c r="E96" s="14" t="s">
        <v>349</v>
      </c>
      <c r="F96" s="15">
        <v>13421932</v>
      </c>
      <c r="G96" s="15">
        <v>12590265</v>
      </c>
      <c r="H96" s="15">
        <v>7304652</v>
      </c>
      <c r="I96" s="15">
        <v>2030775</v>
      </c>
      <c r="J96" s="15">
        <v>2093501</v>
      </c>
      <c r="K96" s="15">
        <v>3180376</v>
      </c>
      <c r="L96" s="15">
        <v>8879088</v>
      </c>
      <c r="M96" s="15">
        <v>2550000</v>
      </c>
      <c r="N96" s="15">
        <v>2076891</v>
      </c>
      <c r="O96" s="15">
        <v>4252197</v>
      </c>
      <c r="P96" s="15">
        <v>1044261</v>
      </c>
      <c r="Q96" s="15">
        <v>828115</v>
      </c>
      <c r="R96" s="15" t="s">
        <v>8</v>
      </c>
      <c r="S96" s="15" t="s">
        <v>8</v>
      </c>
      <c r="T96" s="15" t="s">
        <v>8</v>
      </c>
      <c r="U96" s="18">
        <v>127342</v>
      </c>
    </row>
    <row r="97" spans="1:21" hidden="1">
      <c r="A97" s="13">
        <v>2015</v>
      </c>
      <c r="B97" s="14" t="s">
        <v>167</v>
      </c>
      <c r="C97" s="14">
        <v>34843</v>
      </c>
      <c r="D97" s="14" t="s">
        <v>323</v>
      </c>
      <c r="E97" s="14" t="s">
        <v>350</v>
      </c>
      <c r="F97" s="15">
        <v>4420478</v>
      </c>
      <c r="G97" s="15">
        <v>4626836</v>
      </c>
      <c r="H97" s="15">
        <v>10903477</v>
      </c>
      <c r="I97" s="15">
        <v>3316550</v>
      </c>
      <c r="J97" s="15">
        <v>175201</v>
      </c>
      <c r="K97" s="15">
        <v>7411726</v>
      </c>
      <c r="L97" s="15">
        <v>14192973</v>
      </c>
      <c r="M97" s="15">
        <v>3329535</v>
      </c>
      <c r="N97" s="15">
        <v>203306</v>
      </c>
      <c r="O97" s="15">
        <v>10660132</v>
      </c>
      <c r="P97" s="15">
        <v>885714</v>
      </c>
      <c r="Q97" s="15">
        <v>1003357</v>
      </c>
      <c r="R97" s="15" t="s">
        <v>8</v>
      </c>
      <c r="S97" s="15" t="s">
        <v>8</v>
      </c>
      <c r="T97" s="15" t="s">
        <v>8</v>
      </c>
      <c r="U97" s="18">
        <v>211503</v>
      </c>
    </row>
    <row r="98" spans="1:21" hidden="1">
      <c r="A98" s="13">
        <v>2015</v>
      </c>
      <c r="B98" s="14" t="s">
        <v>167</v>
      </c>
      <c r="C98" s="14">
        <v>34851</v>
      </c>
      <c r="D98" s="14" t="s">
        <v>323</v>
      </c>
      <c r="E98" s="14" t="s">
        <v>351</v>
      </c>
      <c r="F98" s="15">
        <v>3657030</v>
      </c>
      <c r="G98" s="15">
        <v>3531436</v>
      </c>
      <c r="H98" s="15">
        <v>1730115</v>
      </c>
      <c r="I98" s="15">
        <v>1172270</v>
      </c>
      <c r="J98" s="15">
        <v>229221</v>
      </c>
      <c r="K98" s="15">
        <v>328624</v>
      </c>
      <c r="L98" s="15">
        <v>1698190</v>
      </c>
      <c r="M98" s="15">
        <v>1144368</v>
      </c>
      <c r="N98" s="15">
        <v>247321</v>
      </c>
      <c r="O98" s="15">
        <v>306501</v>
      </c>
      <c r="P98" s="15">
        <v>288796</v>
      </c>
      <c r="Q98" s="15">
        <v>247926</v>
      </c>
      <c r="R98" s="15" t="s">
        <v>8</v>
      </c>
      <c r="S98" s="15" t="s">
        <v>8</v>
      </c>
      <c r="T98" s="15" t="s">
        <v>8</v>
      </c>
      <c r="U98" s="18">
        <v>18207</v>
      </c>
    </row>
    <row r="99" spans="1:21" hidden="1">
      <c r="A99" s="13">
        <v>2015</v>
      </c>
      <c r="B99" s="14" t="s">
        <v>167</v>
      </c>
      <c r="C99" s="14">
        <v>35017</v>
      </c>
      <c r="D99" s="14" t="s">
        <v>323</v>
      </c>
      <c r="E99" s="14" t="s">
        <v>352</v>
      </c>
      <c r="F99" s="15">
        <v>7121960</v>
      </c>
      <c r="G99" s="15">
        <v>6940875</v>
      </c>
      <c r="H99" s="15">
        <v>2308287</v>
      </c>
      <c r="I99" s="15">
        <v>1649870</v>
      </c>
      <c r="J99" s="15">
        <v>56317</v>
      </c>
      <c r="K99" s="15">
        <v>602100</v>
      </c>
      <c r="L99" s="15">
        <v>2216135</v>
      </c>
      <c r="M99" s="15">
        <v>1555720</v>
      </c>
      <c r="N99" s="15">
        <v>59595</v>
      </c>
      <c r="O99" s="15">
        <v>600820</v>
      </c>
      <c r="P99" s="15">
        <v>334810</v>
      </c>
      <c r="Q99" s="15">
        <v>776087</v>
      </c>
      <c r="R99" s="15">
        <v>151354</v>
      </c>
      <c r="S99" s="15" t="s">
        <v>8</v>
      </c>
      <c r="T99" s="15" t="s">
        <v>8</v>
      </c>
      <c r="U99" s="18">
        <v>65200</v>
      </c>
    </row>
    <row r="100" spans="1:21" hidden="1">
      <c r="A100" s="13">
        <v>2015</v>
      </c>
      <c r="B100" s="14" t="s">
        <v>167</v>
      </c>
      <c r="C100" s="14">
        <v>35033</v>
      </c>
      <c r="D100" s="14" t="s">
        <v>323</v>
      </c>
      <c r="E100" s="14" t="s">
        <v>353</v>
      </c>
      <c r="F100" s="15">
        <v>3234965</v>
      </c>
      <c r="G100" s="15">
        <v>3061551</v>
      </c>
      <c r="H100" s="15">
        <v>6384580</v>
      </c>
      <c r="I100" s="15">
        <v>1912813</v>
      </c>
      <c r="J100" s="15">
        <v>230586</v>
      </c>
      <c r="K100" s="15">
        <v>4241181</v>
      </c>
      <c r="L100" s="15">
        <v>7740841</v>
      </c>
      <c r="M100" s="15">
        <v>1701471</v>
      </c>
      <c r="N100" s="15">
        <v>214378</v>
      </c>
      <c r="O100" s="15">
        <v>5824992</v>
      </c>
      <c r="P100" s="15">
        <v>955474</v>
      </c>
      <c r="Q100" s="15">
        <v>409365</v>
      </c>
      <c r="R100" s="15" t="s">
        <v>8</v>
      </c>
      <c r="S100" s="15" t="s">
        <v>8</v>
      </c>
      <c r="T100" s="15" t="s">
        <v>8</v>
      </c>
      <c r="U100" s="18">
        <v>143826</v>
      </c>
    </row>
    <row r="101" spans="1:21" hidden="1">
      <c r="A101" s="13">
        <v>2015</v>
      </c>
      <c r="B101" s="14" t="s">
        <v>167</v>
      </c>
      <c r="C101" s="14">
        <v>35068</v>
      </c>
      <c r="D101" s="14" t="s">
        <v>323</v>
      </c>
      <c r="E101" s="14" t="s">
        <v>354</v>
      </c>
      <c r="F101" s="15">
        <v>4101350</v>
      </c>
      <c r="G101" s="15">
        <v>3983348</v>
      </c>
      <c r="H101" s="15">
        <v>4670014</v>
      </c>
      <c r="I101" s="15">
        <v>3769062</v>
      </c>
      <c r="J101" s="15">
        <v>276332</v>
      </c>
      <c r="K101" s="15">
        <v>624620</v>
      </c>
      <c r="L101" s="15">
        <v>4183176</v>
      </c>
      <c r="M101" s="15">
        <v>3279190</v>
      </c>
      <c r="N101" s="15">
        <v>276174</v>
      </c>
      <c r="O101" s="15">
        <v>627812</v>
      </c>
      <c r="P101" s="15">
        <v>40108</v>
      </c>
      <c r="Q101" s="15">
        <v>415735</v>
      </c>
      <c r="R101" s="15">
        <v>6198</v>
      </c>
      <c r="S101" s="15" t="s">
        <v>8</v>
      </c>
      <c r="T101" s="15" t="s">
        <v>8</v>
      </c>
      <c r="U101" s="18">
        <v>120392</v>
      </c>
    </row>
    <row r="102" spans="1:21" hidden="1">
      <c r="A102" s="13">
        <v>2015</v>
      </c>
      <c r="B102" s="14" t="s">
        <v>167</v>
      </c>
      <c r="C102" s="14">
        <v>35076</v>
      </c>
      <c r="D102" s="14" t="s">
        <v>323</v>
      </c>
      <c r="E102" s="14" t="s">
        <v>355</v>
      </c>
      <c r="F102" s="15">
        <v>14574461</v>
      </c>
      <c r="G102" s="15">
        <v>14496251</v>
      </c>
      <c r="H102" s="15">
        <v>6146165</v>
      </c>
      <c r="I102" s="15">
        <v>2219465</v>
      </c>
      <c r="J102" s="15">
        <v>853382</v>
      </c>
      <c r="K102" s="15">
        <v>3073318</v>
      </c>
      <c r="L102" s="15">
        <v>5474785</v>
      </c>
      <c r="M102" s="15">
        <v>1827687</v>
      </c>
      <c r="N102" s="15">
        <v>664339</v>
      </c>
      <c r="O102" s="15">
        <v>2982759</v>
      </c>
      <c r="P102" s="15">
        <v>40621</v>
      </c>
      <c r="Q102" s="15">
        <v>1392132</v>
      </c>
      <c r="R102" s="15">
        <v>140000</v>
      </c>
      <c r="S102" s="15" t="s">
        <v>8</v>
      </c>
      <c r="T102" s="15">
        <v>182700</v>
      </c>
      <c r="U102" s="18">
        <v>298780</v>
      </c>
    </row>
    <row r="103" spans="1:21" hidden="1">
      <c r="A103" s="13">
        <v>2015</v>
      </c>
      <c r="B103" s="14" t="s">
        <v>167</v>
      </c>
      <c r="C103" s="14">
        <v>35246</v>
      </c>
      <c r="D103" s="14" t="s">
        <v>323</v>
      </c>
      <c r="E103" s="14" t="s">
        <v>356</v>
      </c>
      <c r="F103" s="15">
        <v>7965845</v>
      </c>
      <c r="G103" s="15">
        <v>8288281</v>
      </c>
      <c r="H103" s="15">
        <v>2346018</v>
      </c>
      <c r="I103" s="15">
        <v>1645825</v>
      </c>
      <c r="J103" s="15">
        <v>272680</v>
      </c>
      <c r="K103" s="15">
        <v>427513</v>
      </c>
      <c r="L103" s="15">
        <v>2287240</v>
      </c>
      <c r="M103" s="15">
        <v>1514960</v>
      </c>
      <c r="N103" s="15">
        <v>361681</v>
      </c>
      <c r="O103" s="15">
        <v>410599</v>
      </c>
      <c r="P103" s="15">
        <v>313395</v>
      </c>
      <c r="Q103" s="15">
        <v>1092976</v>
      </c>
      <c r="R103" s="15">
        <v>36291</v>
      </c>
      <c r="S103" s="15" t="s">
        <v>8</v>
      </c>
      <c r="T103" s="15" t="s">
        <v>8</v>
      </c>
      <c r="U103" s="18">
        <v>323500</v>
      </c>
    </row>
    <row r="104" spans="1:21" hidden="1">
      <c r="A104" s="13">
        <v>2014</v>
      </c>
      <c r="B104" s="14" t="s">
        <v>9</v>
      </c>
      <c r="C104" s="14">
        <v>32018</v>
      </c>
      <c r="D104" s="14" t="s">
        <v>323</v>
      </c>
      <c r="E104" s="14" t="s">
        <v>324</v>
      </c>
      <c r="F104" s="15">
        <v>130695727</v>
      </c>
      <c r="G104" s="15">
        <v>130133858</v>
      </c>
      <c r="H104" s="15">
        <v>12758058</v>
      </c>
      <c r="I104" s="15">
        <v>10295094</v>
      </c>
      <c r="J104" s="15">
        <v>276250</v>
      </c>
      <c r="K104" s="15">
        <v>2186714</v>
      </c>
      <c r="L104" s="15">
        <v>11696401</v>
      </c>
      <c r="M104" s="15">
        <v>9561494</v>
      </c>
      <c r="N104" s="15">
        <v>274146</v>
      </c>
      <c r="O104" s="15">
        <v>1860761</v>
      </c>
      <c r="P104" s="15">
        <v>27737410</v>
      </c>
      <c r="Q104" s="15">
        <v>13640453</v>
      </c>
      <c r="R104" s="15">
        <v>138382</v>
      </c>
      <c r="S104" s="15" t="s">
        <v>8</v>
      </c>
      <c r="T104" s="15">
        <v>848343</v>
      </c>
      <c r="U104" s="18">
        <v>3887147</v>
      </c>
    </row>
    <row r="105" spans="1:21" hidden="1">
      <c r="A105" s="13">
        <v>2014</v>
      </c>
      <c r="B105" s="14" t="s">
        <v>164</v>
      </c>
      <c r="C105" s="14">
        <v>32026</v>
      </c>
      <c r="D105" s="14" t="s">
        <v>323</v>
      </c>
      <c r="E105" s="14" t="s">
        <v>325</v>
      </c>
      <c r="F105" s="15">
        <v>34184006</v>
      </c>
      <c r="G105" s="15">
        <v>35862675</v>
      </c>
      <c r="H105" s="15">
        <v>51658810</v>
      </c>
      <c r="I105" s="15">
        <v>9253868</v>
      </c>
      <c r="J105" s="15">
        <v>531319</v>
      </c>
      <c r="K105" s="15">
        <v>41873623</v>
      </c>
      <c r="L105" s="15">
        <v>48374926</v>
      </c>
      <c r="M105" s="15">
        <v>8667695</v>
      </c>
      <c r="N105" s="15">
        <v>514129</v>
      </c>
      <c r="O105" s="15">
        <v>39193102</v>
      </c>
      <c r="P105" s="15">
        <v>26125322</v>
      </c>
      <c r="Q105" s="15">
        <v>3419583</v>
      </c>
      <c r="R105" s="15">
        <v>44471</v>
      </c>
      <c r="S105" s="15" t="s">
        <v>8</v>
      </c>
      <c r="T105" s="15" t="s">
        <v>8</v>
      </c>
      <c r="U105" s="18">
        <v>965441</v>
      </c>
    </row>
    <row r="106" spans="1:21" hidden="1">
      <c r="A106" s="13">
        <v>2014</v>
      </c>
      <c r="B106" s="14" t="s">
        <v>164</v>
      </c>
      <c r="C106" s="14">
        <v>32034</v>
      </c>
      <c r="D106" s="14" t="s">
        <v>323</v>
      </c>
      <c r="E106" s="14" t="s">
        <v>326</v>
      </c>
      <c r="F106" s="15">
        <v>20599283</v>
      </c>
      <c r="G106" s="15">
        <v>21053410</v>
      </c>
      <c r="H106" s="15">
        <v>37532643</v>
      </c>
      <c r="I106" s="15">
        <v>8577287</v>
      </c>
      <c r="J106" s="15">
        <v>463826</v>
      </c>
      <c r="K106" s="15">
        <v>28491530</v>
      </c>
      <c r="L106" s="15">
        <v>39946878</v>
      </c>
      <c r="M106" s="15">
        <v>7084820</v>
      </c>
      <c r="N106" s="15">
        <v>400505</v>
      </c>
      <c r="O106" s="15">
        <v>32461553</v>
      </c>
      <c r="P106" s="15">
        <v>35058013</v>
      </c>
      <c r="Q106" s="15">
        <v>2551787</v>
      </c>
      <c r="R106" s="15">
        <v>107396</v>
      </c>
      <c r="S106" s="15" t="s">
        <v>8</v>
      </c>
      <c r="T106" s="15" t="s">
        <v>8</v>
      </c>
      <c r="U106" s="18">
        <v>769094</v>
      </c>
    </row>
    <row r="107" spans="1:21" hidden="1">
      <c r="A107" s="13">
        <v>2014</v>
      </c>
      <c r="B107" s="14" t="s">
        <v>11</v>
      </c>
      <c r="C107" s="14">
        <v>32051</v>
      </c>
      <c r="D107" s="14" t="s">
        <v>323</v>
      </c>
      <c r="E107" s="14" t="s">
        <v>327</v>
      </c>
      <c r="F107" s="15">
        <v>53295875</v>
      </c>
      <c r="G107" s="15">
        <v>54104921</v>
      </c>
      <c r="H107" s="15">
        <v>12456489</v>
      </c>
      <c r="I107" s="15">
        <v>7811814</v>
      </c>
      <c r="J107" s="15">
        <v>1216387</v>
      </c>
      <c r="K107" s="15">
        <v>3428288</v>
      </c>
      <c r="L107" s="15">
        <v>10481210</v>
      </c>
      <c r="M107" s="15">
        <v>6479920</v>
      </c>
      <c r="N107" s="15">
        <v>1223877</v>
      </c>
      <c r="O107" s="15">
        <v>2777413</v>
      </c>
      <c r="P107" s="15">
        <v>3716591</v>
      </c>
      <c r="Q107" s="15">
        <v>5840313</v>
      </c>
      <c r="R107" s="15">
        <v>436964</v>
      </c>
      <c r="S107" s="15" t="s">
        <v>8</v>
      </c>
      <c r="T107" s="15" t="s">
        <v>8</v>
      </c>
      <c r="U107" s="18">
        <v>2074447</v>
      </c>
    </row>
    <row r="108" spans="1:21" hidden="1">
      <c r="A108" s="13">
        <v>2014</v>
      </c>
      <c r="B108" s="14" t="s">
        <v>164</v>
      </c>
      <c r="C108" s="14">
        <v>32069</v>
      </c>
      <c r="D108" s="14" t="s">
        <v>323</v>
      </c>
      <c r="E108" s="14" t="s">
        <v>328</v>
      </c>
      <c r="F108" s="15">
        <v>39599342</v>
      </c>
      <c r="G108" s="15">
        <v>43215174</v>
      </c>
      <c r="H108" s="15">
        <v>6064218</v>
      </c>
      <c r="I108" s="15">
        <v>897327</v>
      </c>
      <c r="J108" s="15">
        <v>4033473</v>
      </c>
      <c r="K108" s="15">
        <v>1133418</v>
      </c>
      <c r="L108" s="15">
        <v>6422200</v>
      </c>
      <c r="M108" s="15">
        <v>896681</v>
      </c>
      <c r="N108" s="15">
        <v>4549618</v>
      </c>
      <c r="O108" s="15">
        <v>975901</v>
      </c>
      <c r="P108" s="15">
        <v>687887</v>
      </c>
      <c r="Q108" s="15">
        <v>5090500</v>
      </c>
      <c r="R108" s="15">
        <v>403315</v>
      </c>
      <c r="S108" s="15" t="s">
        <v>8</v>
      </c>
      <c r="T108" s="15" t="s">
        <v>8</v>
      </c>
      <c r="U108" s="18">
        <v>1876836</v>
      </c>
    </row>
    <row r="109" spans="1:21" hidden="1">
      <c r="A109" s="13">
        <v>2014</v>
      </c>
      <c r="B109" s="14" t="s">
        <v>164</v>
      </c>
      <c r="C109" s="14">
        <v>32077</v>
      </c>
      <c r="D109" s="14" t="s">
        <v>323</v>
      </c>
      <c r="E109" s="14" t="s">
        <v>329</v>
      </c>
      <c r="F109" s="15">
        <v>26307036</v>
      </c>
      <c r="G109" s="15">
        <v>26691700</v>
      </c>
      <c r="H109" s="15">
        <v>6381266</v>
      </c>
      <c r="I109" s="15">
        <v>1716346</v>
      </c>
      <c r="J109" s="15">
        <v>919263</v>
      </c>
      <c r="K109" s="15">
        <v>3745657</v>
      </c>
      <c r="L109" s="15">
        <v>8138596</v>
      </c>
      <c r="M109" s="15">
        <v>1789210</v>
      </c>
      <c r="N109" s="15">
        <v>962883</v>
      </c>
      <c r="O109" s="15">
        <v>5386503</v>
      </c>
      <c r="P109" s="15">
        <v>3787267</v>
      </c>
      <c r="Q109" s="15">
        <v>2261889</v>
      </c>
      <c r="R109" s="15">
        <v>153683</v>
      </c>
      <c r="S109" s="15" t="s">
        <v>8</v>
      </c>
      <c r="T109" s="15" t="s">
        <v>8</v>
      </c>
      <c r="U109" s="18">
        <v>688255</v>
      </c>
    </row>
    <row r="110" spans="1:21" hidden="1">
      <c r="A110" s="13">
        <v>2014</v>
      </c>
      <c r="B110" s="14" t="s">
        <v>164</v>
      </c>
      <c r="C110" s="14">
        <v>32085</v>
      </c>
      <c r="D110" s="14" t="s">
        <v>323</v>
      </c>
      <c r="E110" s="14" t="s">
        <v>330</v>
      </c>
      <c r="F110" s="15">
        <v>21331553</v>
      </c>
      <c r="G110" s="15">
        <v>20998814</v>
      </c>
      <c r="H110" s="15">
        <v>4779179</v>
      </c>
      <c r="I110" s="15">
        <v>1725129</v>
      </c>
      <c r="J110" s="15">
        <v>963634</v>
      </c>
      <c r="K110" s="15">
        <v>2090416</v>
      </c>
      <c r="L110" s="15">
        <v>4973648</v>
      </c>
      <c r="M110" s="15">
        <v>1714818</v>
      </c>
      <c r="N110" s="15">
        <v>1084759</v>
      </c>
      <c r="O110" s="15">
        <v>2174071</v>
      </c>
      <c r="P110" s="15">
        <v>611136</v>
      </c>
      <c r="Q110" s="15">
        <v>1588378</v>
      </c>
      <c r="R110" s="15">
        <v>34100</v>
      </c>
      <c r="S110" s="15" t="s">
        <v>8</v>
      </c>
      <c r="T110" s="15" t="s">
        <v>8</v>
      </c>
      <c r="U110" s="18">
        <v>570858</v>
      </c>
    </row>
    <row r="111" spans="1:21" hidden="1">
      <c r="A111" s="13">
        <v>2014</v>
      </c>
      <c r="B111" s="14" t="s">
        <v>11</v>
      </c>
      <c r="C111" s="14">
        <v>32093</v>
      </c>
      <c r="D111" s="14" t="s">
        <v>323</v>
      </c>
      <c r="E111" s="14" t="s">
        <v>331</v>
      </c>
      <c r="F111" s="15">
        <v>86006756</v>
      </c>
      <c r="G111" s="15">
        <v>83662879</v>
      </c>
      <c r="H111" s="15">
        <v>19604606</v>
      </c>
      <c r="I111" s="15">
        <v>1986736</v>
      </c>
      <c r="J111" s="15">
        <v>13494926</v>
      </c>
      <c r="K111" s="15">
        <v>4122944</v>
      </c>
      <c r="L111" s="15">
        <v>16638423</v>
      </c>
      <c r="M111" s="15">
        <v>2347609</v>
      </c>
      <c r="N111" s="15">
        <v>10628245</v>
      </c>
      <c r="O111" s="15">
        <v>3662569</v>
      </c>
      <c r="P111" s="15">
        <v>4153032</v>
      </c>
      <c r="Q111" s="15">
        <v>5603103</v>
      </c>
      <c r="R111" s="15">
        <v>193317</v>
      </c>
      <c r="S111" s="15" t="s">
        <v>8</v>
      </c>
      <c r="T111" s="15">
        <v>196137</v>
      </c>
      <c r="U111" s="18">
        <v>1693086</v>
      </c>
    </row>
    <row r="112" spans="1:21" hidden="1">
      <c r="A112" s="13">
        <v>2014</v>
      </c>
      <c r="B112" s="14" t="s">
        <v>164</v>
      </c>
      <c r="C112" s="14">
        <v>32107</v>
      </c>
      <c r="D112" s="14" t="s">
        <v>323</v>
      </c>
      <c r="E112" s="14" t="s">
        <v>332</v>
      </c>
      <c r="F112" s="15">
        <v>12312077</v>
      </c>
      <c r="G112" s="15">
        <v>12383703</v>
      </c>
      <c r="H112" s="15">
        <v>71478864</v>
      </c>
      <c r="I112" s="15">
        <v>5506357</v>
      </c>
      <c r="J112" s="15">
        <v>375785</v>
      </c>
      <c r="K112" s="15">
        <v>65596722</v>
      </c>
      <c r="L112" s="15">
        <v>73304068</v>
      </c>
      <c r="M112" s="15">
        <v>3400759</v>
      </c>
      <c r="N112" s="15">
        <v>351289</v>
      </c>
      <c r="O112" s="15">
        <v>69552020</v>
      </c>
      <c r="P112" s="15">
        <v>155512055</v>
      </c>
      <c r="Q112" s="15">
        <v>1577491</v>
      </c>
      <c r="R112" s="15">
        <v>85197</v>
      </c>
      <c r="S112" s="15" t="s">
        <v>8</v>
      </c>
      <c r="T112" s="15" t="s">
        <v>8</v>
      </c>
      <c r="U112" s="18">
        <v>538720</v>
      </c>
    </row>
    <row r="113" spans="1:21" hidden="1">
      <c r="A113" s="13">
        <v>2014</v>
      </c>
      <c r="B113" s="14" t="s">
        <v>164</v>
      </c>
      <c r="C113" s="14">
        <v>32115</v>
      </c>
      <c r="D113" s="14" t="s">
        <v>323</v>
      </c>
      <c r="E113" s="14" t="s">
        <v>333</v>
      </c>
      <c r="F113" s="15">
        <v>20274914</v>
      </c>
      <c r="G113" s="15">
        <v>19556628</v>
      </c>
      <c r="H113" s="15">
        <v>90447492</v>
      </c>
      <c r="I113" s="15">
        <v>4496581</v>
      </c>
      <c r="J113" s="15">
        <v>319054</v>
      </c>
      <c r="K113" s="15">
        <v>85631857</v>
      </c>
      <c r="L113" s="15">
        <v>77672053</v>
      </c>
      <c r="M113" s="15">
        <v>2887614</v>
      </c>
      <c r="N113" s="15">
        <v>318343</v>
      </c>
      <c r="O113" s="15">
        <v>74466096</v>
      </c>
      <c r="P113" s="15">
        <v>58345715</v>
      </c>
      <c r="Q113" s="15">
        <v>2768195</v>
      </c>
      <c r="R113" s="15">
        <v>50000</v>
      </c>
      <c r="S113" s="15" t="s">
        <v>8</v>
      </c>
      <c r="T113" s="15">
        <v>35538</v>
      </c>
      <c r="U113" s="18">
        <v>1116677</v>
      </c>
    </row>
    <row r="114" spans="1:21" hidden="1">
      <c r="A114" s="13">
        <v>2014</v>
      </c>
      <c r="B114" s="14" t="s">
        <v>164</v>
      </c>
      <c r="C114" s="14">
        <v>32131</v>
      </c>
      <c r="D114" s="14" t="s">
        <v>323</v>
      </c>
      <c r="E114" s="14" t="s">
        <v>334</v>
      </c>
      <c r="F114" s="15">
        <v>20659449</v>
      </c>
      <c r="G114" s="15">
        <v>21310359</v>
      </c>
      <c r="H114" s="15">
        <v>4853521</v>
      </c>
      <c r="I114" s="15">
        <v>1934149</v>
      </c>
      <c r="J114" s="15">
        <v>1186870</v>
      </c>
      <c r="K114" s="15">
        <v>1732502</v>
      </c>
      <c r="L114" s="15">
        <v>5069873</v>
      </c>
      <c r="M114" s="15">
        <v>1633059</v>
      </c>
      <c r="N114" s="15">
        <v>1073427</v>
      </c>
      <c r="O114" s="15">
        <v>2363387</v>
      </c>
      <c r="P114" s="15">
        <v>77480</v>
      </c>
      <c r="Q114" s="15">
        <v>1636891</v>
      </c>
      <c r="R114" s="15">
        <v>94775</v>
      </c>
      <c r="S114" s="15" t="s">
        <v>8</v>
      </c>
      <c r="T114" s="15" t="s">
        <v>8</v>
      </c>
      <c r="U114" s="18">
        <v>273000</v>
      </c>
    </row>
    <row r="115" spans="1:21" hidden="1">
      <c r="A115" s="13">
        <v>2014</v>
      </c>
      <c r="B115" s="14" t="s">
        <v>164</v>
      </c>
      <c r="C115" s="14">
        <v>32140</v>
      </c>
      <c r="D115" s="14" t="s">
        <v>323</v>
      </c>
      <c r="E115" s="14" t="s">
        <v>335</v>
      </c>
      <c r="F115" s="15">
        <v>19325903</v>
      </c>
      <c r="G115" s="15">
        <v>18063098</v>
      </c>
      <c r="H115" s="15">
        <v>11387041</v>
      </c>
      <c r="I115" s="15">
        <v>4883490</v>
      </c>
      <c r="J115" s="15">
        <v>2272499</v>
      </c>
      <c r="K115" s="15">
        <v>4231052</v>
      </c>
      <c r="L115" s="15">
        <v>11292360</v>
      </c>
      <c r="M115" s="15">
        <v>4414090</v>
      </c>
      <c r="N115" s="15">
        <v>1970901</v>
      </c>
      <c r="O115" s="15">
        <v>4907369</v>
      </c>
      <c r="P115" s="15">
        <v>2579975</v>
      </c>
      <c r="Q115" s="15">
        <v>2389695</v>
      </c>
      <c r="R115" s="15">
        <v>191611</v>
      </c>
      <c r="S115" s="15" t="s">
        <v>8</v>
      </c>
      <c r="T115" s="15">
        <v>253276</v>
      </c>
      <c r="U115" s="18">
        <v>690695</v>
      </c>
    </row>
    <row r="116" spans="1:21" hidden="1">
      <c r="A116" s="13">
        <v>2014</v>
      </c>
      <c r="B116" s="14" t="s">
        <v>11</v>
      </c>
      <c r="C116" s="14">
        <v>32158</v>
      </c>
      <c r="D116" s="14" t="s">
        <v>323</v>
      </c>
      <c r="E116" s="14" t="s">
        <v>336</v>
      </c>
      <c r="F116" s="15">
        <v>80513037</v>
      </c>
      <c r="G116" s="15">
        <v>83956757</v>
      </c>
      <c r="H116" s="15">
        <v>13715425</v>
      </c>
      <c r="I116" s="15">
        <v>7745956</v>
      </c>
      <c r="J116" s="15">
        <v>2004158</v>
      </c>
      <c r="K116" s="15">
        <v>3965311</v>
      </c>
      <c r="L116" s="15">
        <v>14217127</v>
      </c>
      <c r="M116" s="15">
        <v>6414909</v>
      </c>
      <c r="N116" s="15">
        <v>2441577</v>
      </c>
      <c r="O116" s="15">
        <v>5360641</v>
      </c>
      <c r="P116" s="15">
        <v>4080706</v>
      </c>
      <c r="Q116" s="15">
        <v>8853506</v>
      </c>
      <c r="R116" s="15">
        <v>77695</v>
      </c>
      <c r="S116" s="15" t="s">
        <v>8</v>
      </c>
      <c r="T116" s="15">
        <v>1415831</v>
      </c>
      <c r="U116" s="18">
        <v>1927083</v>
      </c>
    </row>
    <row r="117" spans="1:21" hidden="1">
      <c r="A117" s="13">
        <v>2014</v>
      </c>
      <c r="B117" s="14" t="s">
        <v>164</v>
      </c>
      <c r="C117" s="14">
        <v>32166</v>
      </c>
      <c r="D117" s="14" t="s">
        <v>323</v>
      </c>
      <c r="E117" s="14" t="s">
        <v>337</v>
      </c>
      <c r="F117" s="15">
        <v>14903304</v>
      </c>
      <c r="G117" s="15">
        <v>14362106</v>
      </c>
      <c r="H117" s="15">
        <v>1767869</v>
      </c>
      <c r="I117" s="15">
        <v>1142800</v>
      </c>
      <c r="J117" s="15">
        <v>258097</v>
      </c>
      <c r="K117" s="15">
        <v>366972</v>
      </c>
      <c r="L117" s="15">
        <v>2083967</v>
      </c>
      <c r="M117" s="15">
        <v>1355831</v>
      </c>
      <c r="N117" s="15">
        <v>258013</v>
      </c>
      <c r="O117" s="15">
        <v>470123</v>
      </c>
      <c r="P117" s="15">
        <v>1194731</v>
      </c>
      <c r="Q117" s="15">
        <v>1626312</v>
      </c>
      <c r="R117" s="15">
        <v>28635</v>
      </c>
      <c r="S117" s="15" t="s">
        <v>8</v>
      </c>
      <c r="T117" s="15" t="s">
        <v>8</v>
      </c>
      <c r="U117" s="18">
        <v>300280</v>
      </c>
    </row>
    <row r="118" spans="1:21" hidden="1">
      <c r="A118" s="13">
        <v>2014</v>
      </c>
      <c r="B118" s="14" t="s">
        <v>167</v>
      </c>
      <c r="C118" s="14">
        <v>33014</v>
      </c>
      <c r="D118" s="14" t="s">
        <v>323</v>
      </c>
      <c r="E118" s="14" t="s">
        <v>338</v>
      </c>
      <c r="F118" s="15">
        <v>8440327</v>
      </c>
      <c r="G118" s="15">
        <v>8095740</v>
      </c>
      <c r="H118" s="15">
        <v>1524469</v>
      </c>
      <c r="I118" s="15">
        <v>1133965</v>
      </c>
      <c r="J118" s="15">
        <v>36060</v>
      </c>
      <c r="K118" s="15">
        <v>354444</v>
      </c>
      <c r="L118" s="15">
        <v>1498832</v>
      </c>
      <c r="M118" s="15">
        <v>1133550</v>
      </c>
      <c r="N118" s="15">
        <v>36046</v>
      </c>
      <c r="O118" s="15">
        <v>329236</v>
      </c>
      <c r="P118" s="15">
        <v>151925</v>
      </c>
      <c r="Q118" s="15">
        <v>1390979</v>
      </c>
      <c r="R118" s="15">
        <v>16004</v>
      </c>
      <c r="S118" s="15" t="s">
        <v>8</v>
      </c>
      <c r="T118" s="15" t="s">
        <v>8</v>
      </c>
      <c r="U118" s="18">
        <v>476473</v>
      </c>
    </row>
    <row r="119" spans="1:21" hidden="1">
      <c r="A119" s="13">
        <v>2014</v>
      </c>
      <c r="B119" s="14" t="s">
        <v>167</v>
      </c>
      <c r="C119" s="14">
        <v>33022</v>
      </c>
      <c r="D119" s="14" t="s">
        <v>323</v>
      </c>
      <c r="E119" s="14" t="s">
        <v>339</v>
      </c>
      <c r="F119" s="15">
        <v>5610680</v>
      </c>
      <c r="G119" s="15">
        <v>5665994</v>
      </c>
      <c r="H119" s="15">
        <v>4730474</v>
      </c>
      <c r="I119" s="15">
        <v>922740</v>
      </c>
      <c r="J119" s="15">
        <v>610588</v>
      </c>
      <c r="K119" s="15">
        <v>3197146</v>
      </c>
      <c r="L119" s="15">
        <v>4433948</v>
      </c>
      <c r="M119" s="15">
        <v>722600</v>
      </c>
      <c r="N119" s="15">
        <v>510419</v>
      </c>
      <c r="O119" s="15">
        <v>3200929</v>
      </c>
      <c r="P119" s="15">
        <v>60359</v>
      </c>
      <c r="Q119" s="15">
        <v>1082547</v>
      </c>
      <c r="R119" s="15" t="s">
        <v>8</v>
      </c>
      <c r="S119" s="15" t="s">
        <v>8</v>
      </c>
      <c r="T119" s="15">
        <v>503671</v>
      </c>
      <c r="U119" s="18">
        <v>98600</v>
      </c>
    </row>
    <row r="120" spans="1:21" hidden="1">
      <c r="A120" s="13">
        <v>2014</v>
      </c>
      <c r="B120" s="14" t="s">
        <v>167</v>
      </c>
      <c r="C120" s="14">
        <v>33031</v>
      </c>
      <c r="D120" s="14" t="s">
        <v>323</v>
      </c>
      <c r="E120" s="14" t="s">
        <v>340</v>
      </c>
      <c r="F120" s="15">
        <v>9407719</v>
      </c>
      <c r="G120" s="15">
        <v>9719996</v>
      </c>
      <c r="H120" s="15">
        <v>1636053</v>
      </c>
      <c r="I120" s="15">
        <v>1245238</v>
      </c>
      <c r="J120" s="15">
        <v>119932</v>
      </c>
      <c r="K120" s="15">
        <v>270883</v>
      </c>
      <c r="L120" s="15">
        <v>1652542</v>
      </c>
      <c r="M120" s="15">
        <v>1276223</v>
      </c>
      <c r="N120" s="15">
        <v>99214</v>
      </c>
      <c r="O120" s="15">
        <v>277105</v>
      </c>
      <c r="P120" s="15">
        <v>759029</v>
      </c>
      <c r="Q120" s="15">
        <v>919791</v>
      </c>
      <c r="R120" s="15">
        <v>98084</v>
      </c>
      <c r="S120" s="15" t="s">
        <v>8</v>
      </c>
      <c r="T120" s="15" t="s">
        <v>8</v>
      </c>
      <c r="U120" s="18">
        <v>144106</v>
      </c>
    </row>
    <row r="121" spans="1:21" hidden="1">
      <c r="A121" s="13">
        <v>2014</v>
      </c>
      <c r="B121" s="14" t="s">
        <v>167</v>
      </c>
      <c r="C121" s="14">
        <v>33219</v>
      </c>
      <c r="D121" s="14" t="s">
        <v>323</v>
      </c>
      <c r="E121" s="14" t="s">
        <v>341</v>
      </c>
      <c r="F121" s="15">
        <v>11128625</v>
      </c>
      <c r="G121" s="15">
        <v>10753091</v>
      </c>
      <c r="H121" s="15">
        <v>2023484</v>
      </c>
      <c r="I121" s="15">
        <v>704395</v>
      </c>
      <c r="J121" s="15">
        <v>408324</v>
      </c>
      <c r="K121" s="15">
        <v>910765</v>
      </c>
      <c r="L121" s="15">
        <v>1931089</v>
      </c>
      <c r="M121" s="15">
        <v>588195</v>
      </c>
      <c r="N121" s="15">
        <v>382357</v>
      </c>
      <c r="O121" s="15">
        <v>960537</v>
      </c>
      <c r="P121" s="15">
        <v>4861963</v>
      </c>
      <c r="Q121" s="15">
        <v>2110693</v>
      </c>
      <c r="R121" s="15" t="s">
        <v>8</v>
      </c>
      <c r="S121" s="15" t="s">
        <v>8</v>
      </c>
      <c r="T121" s="15" t="s">
        <v>8</v>
      </c>
      <c r="U121" s="18">
        <v>1057200</v>
      </c>
    </row>
    <row r="122" spans="1:21" hidden="1">
      <c r="A122" s="13">
        <v>2014</v>
      </c>
      <c r="B122" s="14" t="s">
        <v>167</v>
      </c>
      <c r="C122" s="14">
        <v>33227</v>
      </c>
      <c r="D122" s="14" t="s">
        <v>323</v>
      </c>
      <c r="E122" s="14" t="s">
        <v>342</v>
      </c>
      <c r="F122" s="15">
        <v>12910580</v>
      </c>
      <c r="G122" s="15">
        <v>12601164</v>
      </c>
      <c r="H122" s="15">
        <v>2560568</v>
      </c>
      <c r="I122" s="15">
        <v>1907359</v>
      </c>
      <c r="J122" s="15">
        <v>181721</v>
      </c>
      <c r="K122" s="15">
        <v>471488</v>
      </c>
      <c r="L122" s="15">
        <v>3018909</v>
      </c>
      <c r="M122" s="15">
        <v>2249795</v>
      </c>
      <c r="N122" s="15">
        <v>181639</v>
      </c>
      <c r="O122" s="15">
        <v>587475</v>
      </c>
      <c r="P122" s="15">
        <v>6436024</v>
      </c>
      <c r="Q122" s="15">
        <v>1208711</v>
      </c>
      <c r="R122" s="15">
        <v>2668</v>
      </c>
      <c r="S122" s="15" t="s">
        <v>8</v>
      </c>
      <c r="T122" s="15" t="s">
        <v>8</v>
      </c>
      <c r="U122" s="18">
        <v>520007</v>
      </c>
    </row>
    <row r="123" spans="1:21" hidden="1">
      <c r="A123" s="13">
        <v>2014</v>
      </c>
      <c r="B123" s="14" t="s">
        <v>167</v>
      </c>
      <c r="C123" s="14">
        <v>33669</v>
      </c>
      <c r="D123" s="14" t="s">
        <v>323</v>
      </c>
      <c r="E123" s="14" t="s">
        <v>343</v>
      </c>
      <c r="F123" s="15">
        <v>7764727</v>
      </c>
      <c r="G123" s="15">
        <v>7379195</v>
      </c>
      <c r="H123" s="15">
        <v>2606067</v>
      </c>
      <c r="I123" s="15">
        <v>1789981</v>
      </c>
      <c r="J123" s="15">
        <v>11</v>
      </c>
      <c r="K123" s="15">
        <v>816075</v>
      </c>
      <c r="L123" s="15">
        <v>3251077</v>
      </c>
      <c r="M123" s="15">
        <v>1951174</v>
      </c>
      <c r="N123" s="15">
        <v>11</v>
      </c>
      <c r="O123" s="15">
        <v>1299892</v>
      </c>
      <c r="P123" s="15">
        <v>434080</v>
      </c>
      <c r="Q123" s="15">
        <v>2672404</v>
      </c>
      <c r="R123" s="15" t="s">
        <v>8</v>
      </c>
      <c r="S123" s="15" t="s">
        <v>8</v>
      </c>
      <c r="T123" s="15">
        <v>1789432</v>
      </c>
      <c r="U123" s="18">
        <v>294357</v>
      </c>
    </row>
    <row r="124" spans="1:21" hidden="1">
      <c r="A124" s="13">
        <v>2014</v>
      </c>
      <c r="B124" s="14" t="s">
        <v>167</v>
      </c>
      <c r="C124" s="14">
        <v>33812</v>
      </c>
      <c r="D124" s="14" t="s">
        <v>323</v>
      </c>
      <c r="E124" s="14" t="s">
        <v>344</v>
      </c>
      <c r="F124" s="15">
        <v>9154100</v>
      </c>
      <c r="G124" s="15">
        <v>9699907</v>
      </c>
      <c r="H124" s="15">
        <v>2635369</v>
      </c>
      <c r="I124" s="15">
        <v>2071631</v>
      </c>
      <c r="J124" s="15">
        <v>21468</v>
      </c>
      <c r="K124" s="15">
        <v>542270</v>
      </c>
      <c r="L124" s="15">
        <v>2497240</v>
      </c>
      <c r="M124" s="15">
        <v>1894906</v>
      </c>
      <c r="N124" s="15">
        <v>21021</v>
      </c>
      <c r="O124" s="15">
        <v>581313</v>
      </c>
      <c r="P124" s="15">
        <v>101919</v>
      </c>
      <c r="Q124" s="15">
        <v>1029267</v>
      </c>
      <c r="R124" s="15">
        <v>5224</v>
      </c>
      <c r="S124" s="15" t="s">
        <v>8</v>
      </c>
      <c r="T124" s="15" t="s">
        <v>8</v>
      </c>
      <c r="U124" s="18">
        <v>426181</v>
      </c>
    </row>
    <row r="125" spans="1:21" hidden="1">
      <c r="A125" s="13">
        <v>2014</v>
      </c>
      <c r="B125" s="14" t="s">
        <v>167</v>
      </c>
      <c r="C125" s="14">
        <v>34029</v>
      </c>
      <c r="D125" s="14" t="s">
        <v>323</v>
      </c>
      <c r="E125" s="14" t="s">
        <v>345</v>
      </c>
      <c r="F125" s="15">
        <v>5009168</v>
      </c>
      <c r="G125" s="15">
        <v>5155753</v>
      </c>
      <c r="H125" s="15">
        <v>1716443</v>
      </c>
      <c r="I125" s="15">
        <v>1082278</v>
      </c>
      <c r="J125" s="15">
        <v>33519</v>
      </c>
      <c r="K125" s="15">
        <v>600646</v>
      </c>
      <c r="L125" s="15">
        <v>1576160</v>
      </c>
      <c r="M125" s="15">
        <v>982888</v>
      </c>
      <c r="N125" s="15">
        <v>33479</v>
      </c>
      <c r="O125" s="15">
        <v>559793</v>
      </c>
      <c r="P125" s="15">
        <v>8155</v>
      </c>
      <c r="Q125" s="15">
        <v>395636</v>
      </c>
      <c r="R125" s="15">
        <v>2131</v>
      </c>
      <c r="S125" s="15" t="s">
        <v>8</v>
      </c>
      <c r="T125" s="15" t="s">
        <v>8</v>
      </c>
      <c r="U125" s="18">
        <v>188579</v>
      </c>
    </row>
    <row r="126" spans="1:21" hidden="1">
      <c r="A126" s="13">
        <v>2014</v>
      </c>
      <c r="B126" s="14" t="s">
        <v>167</v>
      </c>
      <c r="C126" s="14">
        <v>34410</v>
      </c>
      <c r="D126" s="14" t="s">
        <v>323</v>
      </c>
      <c r="E126" s="14" t="s">
        <v>346</v>
      </c>
      <c r="F126" s="15">
        <v>5895628</v>
      </c>
      <c r="G126" s="15">
        <v>5183476</v>
      </c>
      <c r="H126" s="15">
        <v>3376836</v>
      </c>
      <c r="I126" s="15">
        <v>1787174</v>
      </c>
      <c r="J126" s="15">
        <v>1091487</v>
      </c>
      <c r="K126" s="15">
        <v>498175</v>
      </c>
      <c r="L126" s="15">
        <v>3269325</v>
      </c>
      <c r="M126" s="15">
        <v>1492210</v>
      </c>
      <c r="N126" s="15">
        <v>1091125</v>
      </c>
      <c r="O126" s="15">
        <v>685990</v>
      </c>
      <c r="P126" s="15">
        <v>3247</v>
      </c>
      <c r="Q126" s="15">
        <v>453423</v>
      </c>
      <c r="R126" s="15" t="s">
        <v>8</v>
      </c>
      <c r="S126" s="15" t="s">
        <v>8</v>
      </c>
      <c r="T126" s="15" t="s">
        <v>8</v>
      </c>
      <c r="U126" s="18">
        <v>66281</v>
      </c>
    </row>
    <row r="127" spans="1:21" hidden="1">
      <c r="A127" s="13">
        <v>2014</v>
      </c>
      <c r="B127" s="14" t="s">
        <v>167</v>
      </c>
      <c r="C127" s="14">
        <v>34614</v>
      </c>
      <c r="D127" s="14" t="s">
        <v>323</v>
      </c>
      <c r="E127" s="14" t="s">
        <v>347</v>
      </c>
      <c r="F127" s="15">
        <v>5924096</v>
      </c>
      <c r="G127" s="15">
        <v>6180779</v>
      </c>
      <c r="H127" s="15">
        <v>59878037</v>
      </c>
      <c r="I127" s="15">
        <v>4331770</v>
      </c>
      <c r="J127" s="15">
        <v>661100</v>
      </c>
      <c r="K127" s="15">
        <v>54885167</v>
      </c>
      <c r="L127" s="15">
        <v>62014682</v>
      </c>
      <c r="M127" s="15">
        <v>4328977</v>
      </c>
      <c r="N127" s="15">
        <v>660031</v>
      </c>
      <c r="O127" s="15">
        <v>57025674</v>
      </c>
      <c r="P127" s="15">
        <v>41724261</v>
      </c>
      <c r="Q127" s="15">
        <v>948522</v>
      </c>
      <c r="R127" s="15">
        <v>16994</v>
      </c>
      <c r="S127" s="15" t="s">
        <v>8</v>
      </c>
      <c r="T127" s="15" t="s">
        <v>8</v>
      </c>
      <c r="U127" s="18">
        <v>366677</v>
      </c>
    </row>
    <row r="128" spans="1:21" hidden="1">
      <c r="A128" s="13">
        <v>2014</v>
      </c>
      <c r="B128" s="14" t="s">
        <v>167</v>
      </c>
      <c r="C128" s="14">
        <v>34827</v>
      </c>
      <c r="D128" s="14" t="s">
        <v>323</v>
      </c>
      <c r="E128" s="14" t="s">
        <v>348</v>
      </c>
      <c r="F128" s="15">
        <v>7090877</v>
      </c>
      <c r="G128" s="15">
        <v>7375222</v>
      </c>
      <c r="H128" s="15">
        <v>62277895</v>
      </c>
      <c r="I128" s="15">
        <v>2642901</v>
      </c>
      <c r="J128" s="15">
        <v>482039</v>
      </c>
      <c r="K128" s="15">
        <v>59152955</v>
      </c>
      <c r="L128" s="15">
        <v>64450804</v>
      </c>
      <c r="M128" s="15">
        <v>3186465</v>
      </c>
      <c r="N128" s="15">
        <v>487967</v>
      </c>
      <c r="O128" s="15">
        <v>60776372</v>
      </c>
      <c r="P128" s="15">
        <v>50135369</v>
      </c>
      <c r="Q128" s="15">
        <v>1548300</v>
      </c>
      <c r="R128" s="15">
        <v>15369</v>
      </c>
      <c r="S128" s="15" t="s">
        <v>8</v>
      </c>
      <c r="T128" s="15" t="s">
        <v>8</v>
      </c>
      <c r="U128" s="18">
        <v>753764</v>
      </c>
    </row>
    <row r="129" spans="1:21" hidden="1">
      <c r="A129" s="13">
        <v>2014</v>
      </c>
      <c r="B129" s="14" t="s">
        <v>167</v>
      </c>
      <c r="C129" s="14">
        <v>34835</v>
      </c>
      <c r="D129" s="14" t="s">
        <v>323</v>
      </c>
      <c r="E129" s="14" t="s">
        <v>349</v>
      </c>
      <c r="F129" s="15">
        <v>12590265</v>
      </c>
      <c r="G129" s="15">
        <v>12035068</v>
      </c>
      <c r="H129" s="15">
        <v>8879088</v>
      </c>
      <c r="I129" s="15">
        <v>2550000</v>
      </c>
      <c r="J129" s="15">
        <v>2076891</v>
      </c>
      <c r="K129" s="15">
        <v>4252197</v>
      </c>
      <c r="L129" s="15">
        <v>8489151</v>
      </c>
      <c r="M129" s="15">
        <v>1705434</v>
      </c>
      <c r="N129" s="15">
        <v>1975417</v>
      </c>
      <c r="O129" s="15">
        <v>4808300</v>
      </c>
      <c r="P129" s="15">
        <v>3172084</v>
      </c>
      <c r="Q129" s="15">
        <v>786424</v>
      </c>
      <c r="R129" s="15" t="s">
        <v>8</v>
      </c>
      <c r="S129" s="15" t="s">
        <v>8</v>
      </c>
      <c r="T129" s="15" t="s">
        <v>8</v>
      </c>
      <c r="U129" s="18">
        <v>128242</v>
      </c>
    </row>
    <row r="130" spans="1:21" hidden="1">
      <c r="A130" s="13">
        <v>2014</v>
      </c>
      <c r="B130" s="14" t="s">
        <v>167</v>
      </c>
      <c r="C130" s="14">
        <v>34843</v>
      </c>
      <c r="D130" s="14" t="s">
        <v>323</v>
      </c>
      <c r="E130" s="14" t="s">
        <v>350</v>
      </c>
      <c r="F130" s="15">
        <v>4626836</v>
      </c>
      <c r="G130" s="15">
        <v>4753739</v>
      </c>
      <c r="H130" s="15">
        <v>14192973</v>
      </c>
      <c r="I130" s="15">
        <v>3329535</v>
      </c>
      <c r="J130" s="15">
        <v>203306</v>
      </c>
      <c r="K130" s="15">
        <v>10660132</v>
      </c>
      <c r="L130" s="15">
        <v>16463959</v>
      </c>
      <c r="M130" s="15">
        <v>3059960</v>
      </c>
      <c r="N130" s="15">
        <v>232961</v>
      </c>
      <c r="O130" s="15">
        <v>13171038</v>
      </c>
      <c r="P130" s="15">
        <v>363128</v>
      </c>
      <c r="Q130" s="15">
        <v>1110757</v>
      </c>
      <c r="R130" s="15" t="s">
        <v>8</v>
      </c>
      <c r="S130" s="15" t="s">
        <v>8</v>
      </c>
      <c r="T130" s="15" t="s">
        <v>8</v>
      </c>
      <c r="U130" s="18">
        <v>161571</v>
      </c>
    </row>
    <row r="131" spans="1:21" hidden="1">
      <c r="A131" s="13">
        <v>2014</v>
      </c>
      <c r="B131" s="14" t="s">
        <v>167</v>
      </c>
      <c r="C131" s="14">
        <v>34851</v>
      </c>
      <c r="D131" s="14" t="s">
        <v>323</v>
      </c>
      <c r="E131" s="14" t="s">
        <v>351</v>
      </c>
      <c r="F131" s="15">
        <v>3531436</v>
      </c>
      <c r="G131" s="15">
        <v>3603572</v>
      </c>
      <c r="H131" s="15">
        <v>1698190</v>
      </c>
      <c r="I131" s="15">
        <v>1144368</v>
      </c>
      <c r="J131" s="15">
        <v>247321</v>
      </c>
      <c r="K131" s="15">
        <v>306501</v>
      </c>
      <c r="L131" s="15">
        <v>1634616</v>
      </c>
      <c r="M131" s="15">
        <v>1046391</v>
      </c>
      <c r="N131" s="15">
        <v>231463</v>
      </c>
      <c r="O131" s="15">
        <v>356762</v>
      </c>
      <c r="P131" s="15">
        <v>355149</v>
      </c>
      <c r="Q131" s="15">
        <v>207920</v>
      </c>
      <c r="R131" s="15" t="s">
        <v>8</v>
      </c>
      <c r="S131" s="15" t="s">
        <v>8</v>
      </c>
      <c r="T131" s="15" t="s">
        <v>8</v>
      </c>
      <c r="U131" s="18">
        <v>15575</v>
      </c>
    </row>
    <row r="132" spans="1:21" hidden="1">
      <c r="A132" s="13">
        <v>2014</v>
      </c>
      <c r="B132" s="14" t="s">
        <v>167</v>
      </c>
      <c r="C132" s="14">
        <v>35017</v>
      </c>
      <c r="D132" s="14" t="s">
        <v>323</v>
      </c>
      <c r="E132" s="14" t="s">
        <v>352</v>
      </c>
      <c r="F132" s="15">
        <v>6940875</v>
      </c>
      <c r="G132" s="15">
        <v>6910232</v>
      </c>
      <c r="H132" s="15">
        <v>2216135</v>
      </c>
      <c r="I132" s="15">
        <v>1555720</v>
      </c>
      <c r="J132" s="15">
        <v>59595</v>
      </c>
      <c r="K132" s="15">
        <v>600820</v>
      </c>
      <c r="L132" s="15">
        <v>2460325</v>
      </c>
      <c r="M132" s="15">
        <v>1292570</v>
      </c>
      <c r="N132" s="15">
        <v>62976</v>
      </c>
      <c r="O132" s="15">
        <v>1104779</v>
      </c>
      <c r="P132" s="15">
        <v>370371</v>
      </c>
      <c r="Q132" s="15">
        <v>746949</v>
      </c>
      <c r="R132" s="15">
        <v>140002</v>
      </c>
      <c r="S132" s="15" t="s">
        <v>8</v>
      </c>
      <c r="T132" s="15" t="s">
        <v>8</v>
      </c>
      <c r="U132" s="18">
        <v>66757</v>
      </c>
    </row>
    <row r="133" spans="1:21" hidden="1">
      <c r="A133" s="13">
        <v>2014</v>
      </c>
      <c r="B133" s="14" t="s">
        <v>167</v>
      </c>
      <c r="C133" s="14">
        <v>35033</v>
      </c>
      <c r="D133" s="14" t="s">
        <v>323</v>
      </c>
      <c r="E133" s="14" t="s">
        <v>353</v>
      </c>
      <c r="F133" s="15">
        <v>3005398</v>
      </c>
      <c r="G133" s="15">
        <v>2815528</v>
      </c>
      <c r="H133" s="15">
        <v>11394856</v>
      </c>
      <c r="I133" s="15">
        <v>1849020</v>
      </c>
      <c r="J133" s="15">
        <v>237378</v>
      </c>
      <c r="K133" s="15">
        <v>9308458</v>
      </c>
      <c r="L133" s="15">
        <v>10822578</v>
      </c>
      <c r="M133" s="15">
        <v>1768966</v>
      </c>
      <c r="N133" s="15">
        <v>254390</v>
      </c>
      <c r="O133" s="15">
        <v>8799222</v>
      </c>
      <c r="P133" s="15">
        <v>3510753</v>
      </c>
      <c r="Q133" s="15">
        <v>427736</v>
      </c>
      <c r="R133" s="15" t="s">
        <v>8</v>
      </c>
      <c r="S133" s="15" t="s">
        <v>8</v>
      </c>
      <c r="T133" s="15" t="s">
        <v>8</v>
      </c>
      <c r="U133" s="18">
        <v>143357</v>
      </c>
    </row>
    <row r="134" spans="1:21" hidden="1">
      <c r="A134" s="13">
        <v>2014</v>
      </c>
      <c r="B134" s="14" t="s">
        <v>167</v>
      </c>
      <c r="C134" s="14">
        <v>35068</v>
      </c>
      <c r="D134" s="14" t="s">
        <v>323</v>
      </c>
      <c r="E134" s="14" t="s">
        <v>354</v>
      </c>
      <c r="F134" s="15">
        <v>3983348</v>
      </c>
      <c r="G134" s="15">
        <v>3900725</v>
      </c>
      <c r="H134" s="15">
        <v>4183166</v>
      </c>
      <c r="I134" s="15">
        <v>3279190</v>
      </c>
      <c r="J134" s="15">
        <v>276174</v>
      </c>
      <c r="K134" s="15">
        <v>627802</v>
      </c>
      <c r="L134" s="15">
        <v>3673626</v>
      </c>
      <c r="M134" s="15">
        <v>2792599</v>
      </c>
      <c r="N134" s="15">
        <v>276059</v>
      </c>
      <c r="O134" s="15">
        <v>604968</v>
      </c>
      <c r="P134" s="15">
        <v>43291</v>
      </c>
      <c r="Q134" s="15">
        <v>408797</v>
      </c>
      <c r="R134" s="15">
        <v>6188</v>
      </c>
      <c r="S134" s="15" t="s">
        <v>8</v>
      </c>
      <c r="T134" s="15" t="s">
        <v>8</v>
      </c>
      <c r="U134" s="18">
        <v>113037</v>
      </c>
    </row>
    <row r="135" spans="1:21" hidden="1">
      <c r="A135" s="13">
        <v>2014</v>
      </c>
      <c r="B135" s="14" t="s">
        <v>167</v>
      </c>
      <c r="C135" s="14">
        <v>35076</v>
      </c>
      <c r="D135" s="14" t="s">
        <v>323</v>
      </c>
      <c r="E135" s="14" t="s">
        <v>355</v>
      </c>
      <c r="F135" s="15">
        <v>14496251</v>
      </c>
      <c r="G135" s="15">
        <v>13279907</v>
      </c>
      <c r="H135" s="15">
        <v>5474785</v>
      </c>
      <c r="I135" s="15">
        <v>1827687</v>
      </c>
      <c r="J135" s="15">
        <v>664339</v>
      </c>
      <c r="K135" s="15">
        <v>2982759</v>
      </c>
      <c r="L135" s="15">
        <v>5567608</v>
      </c>
      <c r="M135" s="15">
        <v>1574363</v>
      </c>
      <c r="N135" s="15">
        <v>675109</v>
      </c>
      <c r="O135" s="15">
        <v>3318136</v>
      </c>
      <c r="P135" s="15">
        <v>25799</v>
      </c>
      <c r="Q135" s="15">
        <v>1351921</v>
      </c>
      <c r="R135" s="15">
        <v>144000</v>
      </c>
      <c r="S135" s="15" t="s">
        <v>8</v>
      </c>
      <c r="T135" s="15">
        <v>254499</v>
      </c>
      <c r="U135" s="18">
        <v>286519</v>
      </c>
    </row>
    <row r="136" spans="1:21" hidden="1">
      <c r="A136" s="13">
        <v>2014</v>
      </c>
      <c r="B136" s="14" t="s">
        <v>167</v>
      </c>
      <c r="C136" s="14">
        <v>35246</v>
      </c>
      <c r="D136" s="14" t="s">
        <v>323</v>
      </c>
      <c r="E136" s="14" t="s">
        <v>356</v>
      </c>
      <c r="F136" s="15">
        <v>8288281</v>
      </c>
      <c r="G136" s="15">
        <v>8578207</v>
      </c>
      <c r="H136" s="15">
        <v>2287188</v>
      </c>
      <c r="I136" s="15">
        <v>1514922</v>
      </c>
      <c r="J136" s="15">
        <v>361667</v>
      </c>
      <c r="K136" s="15">
        <v>410599</v>
      </c>
      <c r="L136" s="15">
        <v>2180150</v>
      </c>
      <c r="M136" s="15">
        <v>1433515</v>
      </c>
      <c r="N136" s="15">
        <v>362604</v>
      </c>
      <c r="O136" s="15">
        <v>384031</v>
      </c>
      <c r="P136" s="15">
        <v>379066</v>
      </c>
      <c r="Q136" s="15">
        <v>1057388</v>
      </c>
      <c r="R136" s="15">
        <v>66087</v>
      </c>
      <c r="S136" s="15" t="s">
        <v>8</v>
      </c>
      <c r="T136" s="15" t="s">
        <v>8</v>
      </c>
      <c r="U136" s="18">
        <v>327700</v>
      </c>
    </row>
    <row r="137" spans="1:21" hidden="1">
      <c r="A137" s="13">
        <v>2013</v>
      </c>
      <c r="B137" s="14" t="s">
        <v>9</v>
      </c>
      <c r="C137" s="14">
        <v>32018</v>
      </c>
      <c r="D137" s="14" t="s">
        <v>323</v>
      </c>
      <c r="E137" s="14" t="s">
        <v>324</v>
      </c>
      <c r="F137" s="15">
        <v>130133858</v>
      </c>
      <c r="G137" s="15">
        <v>130725763</v>
      </c>
      <c r="H137" s="15">
        <v>11692466</v>
      </c>
      <c r="I137" s="15">
        <v>9557559</v>
      </c>
      <c r="J137" s="15">
        <v>274146</v>
      </c>
      <c r="K137" s="15">
        <v>1860761</v>
      </c>
      <c r="L137" s="15">
        <v>9964255</v>
      </c>
      <c r="M137" s="15">
        <v>8236561</v>
      </c>
      <c r="N137" s="15">
        <v>270731</v>
      </c>
      <c r="O137" s="15">
        <v>1456963</v>
      </c>
      <c r="P137" s="15">
        <v>32005475</v>
      </c>
      <c r="Q137" s="15">
        <v>13068436</v>
      </c>
      <c r="R137" s="15">
        <v>72617</v>
      </c>
      <c r="S137" s="15" t="s">
        <v>8</v>
      </c>
      <c r="T137" s="15">
        <v>851881</v>
      </c>
      <c r="U137" s="18">
        <v>3955939</v>
      </c>
    </row>
    <row r="138" spans="1:21" hidden="1">
      <c r="A138" s="13">
        <v>2013</v>
      </c>
      <c r="B138" s="14" t="s">
        <v>164</v>
      </c>
      <c r="C138" s="14">
        <v>32026</v>
      </c>
      <c r="D138" s="14" t="s">
        <v>323</v>
      </c>
      <c r="E138" s="14" t="s">
        <v>325</v>
      </c>
      <c r="F138" s="15">
        <v>35862675</v>
      </c>
      <c r="G138" s="15">
        <v>37068719</v>
      </c>
      <c r="H138" s="15">
        <v>48374926</v>
      </c>
      <c r="I138" s="15">
        <v>8667695</v>
      </c>
      <c r="J138" s="15">
        <v>514129</v>
      </c>
      <c r="K138" s="15">
        <v>39193102</v>
      </c>
      <c r="L138" s="15">
        <v>54049223</v>
      </c>
      <c r="M138" s="15">
        <v>6823946</v>
      </c>
      <c r="N138" s="15">
        <v>494431</v>
      </c>
      <c r="O138" s="15">
        <v>46730846</v>
      </c>
      <c r="P138" s="15">
        <v>30052780</v>
      </c>
      <c r="Q138" s="15">
        <v>3842093</v>
      </c>
      <c r="R138" s="15">
        <v>41820</v>
      </c>
      <c r="S138" s="15" t="s">
        <v>8</v>
      </c>
      <c r="T138" s="15" t="s">
        <v>8</v>
      </c>
      <c r="U138" s="18">
        <v>943636</v>
      </c>
    </row>
    <row r="139" spans="1:21" hidden="1">
      <c r="A139" s="13">
        <v>2013</v>
      </c>
      <c r="B139" s="14" t="s">
        <v>164</v>
      </c>
      <c r="C139" s="14">
        <v>32034</v>
      </c>
      <c r="D139" s="14" t="s">
        <v>323</v>
      </c>
      <c r="E139" s="14" t="s">
        <v>326</v>
      </c>
      <c r="F139" s="15">
        <v>21053410</v>
      </c>
      <c r="G139" s="15">
        <v>21219896</v>
      </c>
      <c r="H139" s="15">
        <v>39946878</v>
      </c>
      <c r="I139" s="15">
        <v>7084820</v>
      </c>
      <c r="J139" s="15">
        <v>400505</v>
      </c>
      <c r="K139" s="15">
        <v>32461553</v>
      </c>
      <c r="L139" s="15">
        <v>41853301</v>
      </c>
      <c r="M139" s="15">
        <v>8481479</v>
      </c>
      <c r="N139" s="15">
        <v>400308</v>
      </c>
      <c r="O139" s="15">
        <v>32971514</v>
      </c>
      <c r="P139" s="15">
        <v>32530910</v>
      </c>
      <c r="Q139" s="15">
        <v>3429192</v>
      </c>
      <c r="R139" s="15">
        <v>46066</v>
      </c>
      <c r="S139" s="15" t="s">
        <v>8</v>
      </c>
      <c r="T139" s="15" t="s">
        <v>8</v>
      </c>
      <c r="U139" s="18">
        <v>1332166</v>
      </c>
    </row>
    <row r="140" spans="1:21" hidden="1">
      <c r="A140" s="13">
        <v>2013</v>
      </c>
      <c r="B140" s="14" t="s">
        <v>11</v>
      </c>
      <c r="C140" s="14">
        <v>32051</v>
      </c>
      <c r="D140" s="14" t="s">
        <v>323</v>
      </c>
      <c r="E140" s="14" t="s">
        <v>327</v>
      </c>
      <c r="F140" s="15">
        <v>54104921</v>
      </c>
      <c r="G140" s="15">
        <v>55997183</v>
      </c>
      <c r="H140" s="15">
        <v>10481210</v>
      </c>
      <c r="I140" s="15">
        <v>6479920</v>
      </c>
      <c r="J140" s="15">
        <v>1223877</v>
      </c>
      <c r="K140" s="15">
        <v>2777413</v>
      </c>
      <c r="L140" s="15">
        <v>7912754</v>
      </c>
      <c r="M140" s="15">
        <v>5293582</v>
      </c>
      <c r="N140" s="15">
        <v>899319</v>
      </c>
      <c r="O140" s="15">
        <v>1719853</v>
      </c>
      <c r="P140" s="15">
        <v>2244774</v>
      </c>
      <c r="Q140" s="15">
        <v>5743195</v>
      </c>
      <c r="R140" s="15">
        <v>506023</v>
      </c>
      <c r="S140" s="15" t="s">
        <v>8</v>
      </c>
      <c r="T140" s="15" t="s">
        <v>8</v>
      </c>
      <c r="U140" s="18">
        <v>2075551</v>
      </c>
    </row>
    <row r="141" spans="1:21" hidden="1">
      <c r="A141" s="13">
        <v>2013</v>
      </c>
      <c r="B141" s="14" t="s">
        <v>164</v>
      </c>
      <c r="C141" s="14">
        <v>32069</v>
      </c>
      <c r="D141" s="14" t="s">
        <v>323</v>
      </c>
      <c r="E141" s="14" t="s">
        <v>328</v>
      </c>
      <c r="F141" s="15">
        <v>43215174</v>
      </c>
      <c r="G141" s="15">
        <v>44731337</v>
      </c>
      <c r="H141" s="15">
        <v>6419267</v>
      </c>
      <c r="I141" s="15">
        <v>896682</v>
      </c>
      <c r="J141" s="15">
        <v>4549617</v>
      </c>
      <c r="K141" s="15">
        <v>972968</v>
      </c>
      <c r="L141" s="15">
        <v>6605372</v>
      </c>
      <c r="M141" s="15">
        <v>880227</v>
      </c>
      <c r="N141" s="15">
        <v>4689880</v>
      </c>
      <c r="O141" s="15">
        <v>1035265</v>
      </c>
      <c r="P141" s="15">
        <v>646703</v>
      </c>
      <c r="Q141" s="15">
        <v>6784548</v>
      </c>
      <c r="R141" s="15">
        <v>387651</v>
      </c>
      <c r="S141" s="15" t="s">
        <v>8</v>
      </c>
      <c r="T141" s="15" t="s">
        <v>8</v>
      </c>
      <c r="U141" s="18">
        <v>2998103</v>
      </c>
    </row>
    <row r="142" spans="1:21" hidden="1">
      <c r="A142" s="13">
        <v>2013</v>
      </c>
      <c r="B142" s="14" t="s">
        <v>164</v>
      </c>
      <c r="C142" s="14">
        <v>32077</v>
      </c>
      <c r="D142" s="14" t="s">
        <v>323</v>
      </c>
      <c r="E142" s="14" t="s">
        <v>329</v>
      </c>
      <c r="F142" s="15">
        <v>26691700</v>
      </c>
      <c r="G142" s="15">
        <v>26800717</v>
      </c>
      <c r="H142" s="15">
        <v>8138595</v>
      </c>
      <c r="I142" s="15">
        <v>1789210</v>
      </c>
      <c r="J142" s="15">
        <v>962883</v>
      </c>
      <c r="K142" s="15">
        <v>5386502</v>
      </c>
      <c r="L142" s="15">
        <v>7407990</v>
      </c>
      <c r="M142" s="15">
        <v>1668996</v>
      </c>
      <c r="N142" s="15">
        <v>110264</v>
      </c>
      <c r="O142" s="15">
        <v>5628730</v>
      </c>
      <c r="P142" s="15">
        <v>3339660</v>
      </c>
      <c r="Q142" s="15">
        <v>2195942</v>
      </c>
      <c r="R142" s="15">
        <v>136630</v>
      </c>
      <c r="S142" s="15" t="s">
        <v>8</v>
      </c>
      <c r="T142" s="15" t="s">
        <v>8</v>
      </c>
      <c r="U142" s="18">
        <v>747753</v>
      </c>
    </row>
    <row r="143" spans="1:21" hidden="1">
      <c r="A143" s="13">
        <v>2013</v>
      </c>
      <c r="B143" s="14" t="s">
        <v>164</v>
      </c>
      <c r="C143" s="14">
        <v>32085</v>
      </c>
      <c r="D143" s="14" t="s">
        <v>323</v>
      </c>
      <c r="E143" s="14" t="s">
        <v>330</v>
      </c>
      <c r="F143" s="15">
        <v>20998814</v>
      </c>
      <c r="G143" s="15">
        <v>21037038</v>
      </c>
      <c r="H143" s="15">
        <v>4973648</v>
      </c>
      <c r="I143" s="15">
        <v>1714818</v>
      </c>
      <c r="J143" s="15">
        <v>1084759</v>
      </c>
      <c r="K143" s="15">
        <v>2174071</v>
      </c>
      <c r="L143" s="15">
        <v>4339139</v>
      </c>
      <c r="M143" s="15">
        <v>1457457</v>
      </c>
      <c r="N143" s="15">
        <v>780679</v>
      </c>
      <c r="O143" s="15">
        <v>2101003</v>
      </c>
      <c r="P143" s="15">
        <v>231783</v>
      </c>
      <c r="Q143" s="15">
        <v>1467149</v>
      </c>
      <c r="R143" s="15">
        <v>195920</v>
      </c>
      <c r="S143" s="15" t="s">
        <v>8</v>
      </c>
      <c r="T143" s="15" t="s">
        <v>8</v>
      </c>
      <c r="U143" s="18">
        <v>549532</v>
      </c>
    </row>
    <row r="144" spans="1:21" hidden="1">
      <c r="A144" s="13">
        <v>2013</v>
      </c>
      <c r="B144" s="14" t="s">
        <v>11</v>
      </c>
      <c r="C144" s="14">
        <v>32093</v>
      </c>
      <c r="D144" s="14" t="s">
        <v>323</v>
      </c>
      <c r="E144" s="14" t="s">
        <v>331</v>
      </c>
      <c r="F144" s="15">
        <v>83662879</v>
      </c>
      <c r="G144" s="15">
        <v>80572039</v>
      </c>
      <c r="H144" s="15">
        <v>16638423</v>
      </c>
      <c r="I144" s="15">
        <v>2347609</v>
      </c>
      <c r="J144" s="15">
        <v>10628245</v>
      </c>
      <c r="K144" s="15">
        <v>3662569</v>
      </c>
      <c r="L144" s="15">
        <v>16108608</v>
      </c>
      <c r="M144" s="15">
        <v>5109361</v>
      </c>
      <c r="N144" s="15">
        <v>7789176</v>
      </c>
      <c r="O144" s="15">
        <v>3210071</v>
      </c>
      <c r="P144" s="15">
        <v>5494060</v>
      </c>
      <c r="Q144" s="15">
        <v>5538541</v>
      </c>
      <c r="R144" s="15">
        <v>136065</v>
      </c>
      <c r="S144" s="15" t="s">
        <v>8</v>
      </c>
      <c r="T144" s="15">
        <v>187414</v>
      </c>
      <c r="U144" s="18">
        <v>1851969</v>
      </c>
    </row>
    <row r="145" spans="1:21" hidden="1">
      <c r="A145" s="13">
        <v>2013</v>
      </c>
      <c r="B145" s="14" t="s">
        <v>164</v>
      </c>
      <c r="C145" s="14">
        <v>32107</v>
      </c>
      <c r="D145" s="14" t="s">
        <v>323</v>
      </c>
      <c r="E145" s="14" t="s">
        <v>332</v>
      </c>
      <c r="F145" s="15">
        <v>12383703</v>
      </c>
      <c r="G145" s="15">
        <v>12814115</v>
      </c>
      <c r="H145" s="15">
        <v>73363085</v>
      </c>
      <c r="I145" s="15">
        <v>3400759</v>
      </c>
      <c r="J145" s="15">
        <v>410254</v>
      </c>
      <c r="K145" s="15">
        <v>69552072</v>
      </c>
      <c r="L145" s="15">
        <v>66111396</v>
      </c>
      <c r="M145" s="15">
        <v>2244980</v>
      </c>
      <c r="N145" s="15">
        <v>391109</v>
      </c>
      <c r="O145" s="15">
        <v>63475307</v>
      </c>
      <c r="P145" s="15">
        <v>167355261</v>
      </c>
      <c r="Q145" s="15">
        <v>2045838</v>
      </c>
      <c r="R145" s="15">
        <v>57085</v>
      </c>
      <c r="S145" s="15" t="s">
        <v>8</v>
      </c>
      <c r="T145" s="15" t="s">
        <v>8</v>
      </c>
      <c r="U145" s="18">
        <v>1112811</v>
      </c>
    </row>
    <row r="146" spans="1:21" hidden="1">
      <c r="A146" s="13">
        <v>2013</v>
      </c>
      <c r="B146" s="14" t="s">
        <v>164</v>
      </c>
      <c r="C146" s="14">
        <v>32115</v>
      </c>
      <c r="D146" s="14" t="s">
        <v>323</v>
      </c>
      <c r="E146" s="14" t="s">
        <v>333</v>
      </c>
      <c r="F146" s="15">
        <v>19556628</v>
      </c>
      <c r="G146" s="15">
        <v>19975145</v>
      </c>
      <c r="H146" s="15">
        <v>77672053</v>
      </c>
      <c r="I146" s="15">
        <v>2887614</v>
      </c>
      <c r="J146" s="15">
        <v>318343</v>
      </c>
      <c r="K146" s="15">
        <v>74466096</v>
      </c>
      <c r="L146" s="15">
        <v>74149705</v>
      </c>
      <c r="M146" s="15">
        <v>3177614</v>
      </c>
      <c r="N146" s="15">
        <v>317999</v>
      </c>
      <c r="O146" s="15">
        <v>70654092</v>
      </c>
      <c r="P146" s="15">
        <v>44784355</v>
      </c>
      <c r="Q146" s="15">
        <v>3861490</v>
      </c>
      <c r="R146" s="15">
        <v>52325</v>
      </c>
      <c r="S146" s="15" t="s">
        <v>8</v>
      </c>
      <c r="T146" s="15">
        <v>35984</v>
      </c>
      <c r="U146" s="18">
        <v>1237349</v>
      </c>
    </row>
    <row r="147" spans="1:21" hidden="1">
      <c r="A147" s="13">
        <v>2013</v>
      </c>
      <c r="B147" s="14" t="s">
        <v>164</v>
      </c>
      <c r="C147" s="14">
        <v>32131</v>
      </c>
      <c r="D147" s="14" t="s">
        <v>323</v>
      </c>
      <c r="E147" s="14" t="s">
        <v>334</v>
      </c>
      <c r="F147" s="15">
        <v>21310359</v>
      </c>
      <c r="G147" s="15">
        <v>20971108</v>
      </c>
      <c r="H147" s="15">
        <v>5069873</v>
      </c>
      <c r="I147" s="15">
        <v>1633059</v>
      </c>
      <c r="J147" s="15">
        <v>1073427</v>
      </c>
      <c r="K147" s="15">
        <v>2363387</v>
      </c>
      <c r="L147" s="15">
        <v>4254688</v>
      </c>
      <c r="M147" s="15">
        <v>1308978</v>
      </c>
      <c r="N147" s="15">
        <v>977814</v>
      </c>
      <c r="O147" s="15">
        <v>1967896</v>
      </c>
      <c r="P147" s="15">
        <v>81530</v>
      </c>
      <c r="Q147" s="15">
        <v>1599410</v>
      </c>
      <c r="R147" s="15">
        <v>110725</v>
      </c>
      <c r="S147" s="15" t="s">
        <v>8</v>
      </c>
      <c r="T147" s="15" t="s">
        <v>8</v>
      </c>
      <c r="U147" s="18">
        <v>260000</v>
      </c>
    </row>
    <row r="148" spans="1:21" hidden="1">
      <c r="A148" s="13">
        <v>2013</v>
      </c>
      <c r="B148" s="14" t="s">
        <v>164</v>
      </c>
      <c r="C148" s="14">
        <v>32140</v>
      </c>
      <c r="D148" s="14" t="s">
        <v>323</v>
      </c>
      <c r="E148" s="14" t="s">
        <v>335</v>
      </c>
      <c r="F148" s="15">
        <v>18063098</v>
      </c>
      <c r="G148" s="15">
        <v>17245352</v>
      </c>
      <c r="H148" s="15">
        <v>11292360</v>
      </c>
      <c r="I148" s="15">
        <v>4414090</v>
      </c>
      <c r="J148" s="15">
        <v>1970901</v>
      </c>
      <c r="K148" s="15">
        <v>4907369</v>
      </c>
      <c r="L148" s="15">
        <v>10473188</v>
      </c>
      <c r="M148" s="15">
        <v>3980109</v>
      </c>
      <c r="N148" s="15">
        <v>1985519</v>
      </c>
      <c r="O148" s="15">
        <v>4507560</v>
      </c>
      <c r="P148" s="15">
        <v>5030692</v>
      </c>
      <c r="Q148" s="15">
        <v>2307300</v>
      </c>
      <c r="R148" s="15">
        <v>181280</v>
      </c>
      <c r="S148" s="15" t="s">
        <v>8</v>
      </c>
      <c r="T148" s="15">
        <v>203462</v>
      </c>
      <c r="U148" s="18">
        <v>661684</v>
      </c>
    </row>
    <row r="149" spans="1:21" hidden="1">
      <c r="A149" s="13">
        <v>2013</v>
      </c>
      <c r="B149" s="14" t="s">
        <v>11</v>
      </c>
      <c r="C149" s="14">
        <v>32158</v>
      </c>
      <c r="D149" s="14" t="s">
        <v>323</v>
      </c>
      <c r="E149" s="14" t="s">
        <v>336</v>
      </c>
      <c r="F149" s="15">
        <v>83956757</v>
      </c>
      <c r="G149" s="15">
        <v>84778246</v>
      </c>
      <c r="H149" s="15">
        <v>14217128</v>
      </c>
      <c r="I149" s="15">
        <v>6414909</v>
      </c>
      <c r="J149" s="15">
        <v>2441577</v>
      </c>
      <c r="K149" s="15">
        <v>5360642</v>
      </c>
      <c r="L149" s="15">
        <v>12232644</v>
      </c>
      <c r="M149" s="15">
        <v>5664860</v>
      </c>
      <c r="N149" s="15">
        <v>2101937</v>
      </c>
      <c r="O149" s="15">
        <v>4465847</v>
      </c>
      <c r="P149" s="15">
        <v>5356645</v>
      </c>
      <c r="Q149" s="15">
        <v>8883424</v>
      </c>
      <c r="R149" s="15">
        <v>277891</v>
      </c>
      <c r="S149" s="15" t="s">
        <v>8</v>
      </c>
      <c r="T149" s="15">
        <v>1554986</v>
      </c>
      <c r="U149" s="18">
        <v>1950029</v>
      </c>
    </row>
    <row r="150" spans="1:21" hidden="1">
      <c r="A150" s="13">
        <v>2013</v>
      </c>
      <c r="B150" s="14" t="s">
        <v>164</v>
      </c>
      <c r="C150" s="14">
        <v>32166</v>
      </c>
      <c r="D150" s="14" t="s">
        <v>323</v>
      </c>
      <c r="E150" s="14" t="s">
        <v>337</v>
      </c>
      <c r="F150" s="15">
        <v>14421806</v>
      </c>
      <c r="G150" s="15">
        <v>13598097</v>
      </c>
      <c r="H150" s="15">
        <v>2083967</v>
      </c>
      <c r="I150" s="15">
        <v>1355831</v>
      </c>
      <c r="J150" s="15">
        <v>258013</v>
      </c>
      <c r="K150" s="15">
        <v>470123</v>
      </c>
      <c r="L150" s="15">
        <v>2125129</v>
      </c>
      <c r="M150" s="15">
        <v>1494580</v>
      </c>
      <c r="N150" s="15">
        <v>257929</v>
      </c>
      <c r="O150" s="15">
        <v>372620</v>
      </c>
      <c r="P150" s="15">
        <v>1245664</v>
      </c>
      <c r="Q150" s="15">
        <v>1528786</v>
      </c>
      <c r="R150" s="15">
        <v>29229</v>
      </c>
      <c r="S150" s="15" t="s">
        <v>8</v>
      </c>
      <c r="T150" s="15" t="s">
        <v>8</v>
      </c>
      <c r="U150" s="18">
        <v>329608</v>
      </c>
    </row>
    <row r="151" spans="1:21" hidden="1">
      <c r="A151" s="13">
        <v>2013</v>
      </c>
      <c r="B151" s="14" t="s">
        <v>167</v>
      </c>
      <c r="C151" s="14">
        <v>33014</v>
      </c>
      <c r="D151" s="14" t="s">
        <v>323</v>
      </c>
      <c r="E151" s="14" t="s">
        <v>338</v>
      </c>
      <c r="F151" s="15">
        <v>8095740</v>
      </c>
      <c r="G151" s="15">
        <v>7546405</v>
      </c>
      <c r="H151" s="15">
        <v>1498833</v>
      </c>
      <c r="I151" s="15">
        <v>1133550</v>
      </c>
      <c r="J151" s="15">
        <v>36046</v>
      </c>
      <c r="K151" s="15">
        <v>329237</v>
      </c>
      <c r="L151" s="15">
        <v>2067211</v>
      </c>
      <c r="M151" s="15">
        <v>1677012</v>
      </c>
      <c r="N151" s="15">
        <v>36033</v>
      </c>
      <c r="O151" s="15">
        <v>354166</v>
      </c>
      <c r="P151" s="15">
        <v>163800</v>
      </c>
      <c r="Q151" s="15">
        <v>1327400</v>
      </c>
      <c r="R151" s="15">
        <v>15041</v>
      </c>
      <c r="S151" s="15" t="s">
        <v>8</v>
      </c>
      <c r="T151" s="15" t="s">
        <v>8</v>
      </c>
      <c r="U151" s="18">
        <v>491899</v>
      </c>
    </row>
    <row r="152" spans="1:21" hidden="1">
      <c r="A152" s="13">
        <v>2013</v>
      </c>
      <c r="B152" s="14" t="s">
        <v>167</v>
      </c>
      <c r="C152" s="14">
        <v>33022</v>
      </c>
      <c r="D152" s="14" t="s">
        <v>323</v>
      </c>
      <c r="E152" s="14" t="s">
        <v>339</v>
      </c>
      <c r="F152" s="15">
        <v>5665995</v>
      </c>
      <c r="G152" s="15">
        <v>5847857</v>
      </c>
      <c r="H152" s="15">
        <v>4433945</v>
      </c>
      <c r="I152" s="15">
        <v>722600</v>
      </c>
      <c r="J152" s="15">
        <v>510418</v>
      </c>
      <c r="K152" s="15">
        <v>3200927</v>
      </c>
      <c r="L152" s="15">
        <v>3658696</v>
      </c>
      <c r="M152" s="15">
        <v>522492</v>
      </c>
      <c r="N152" s="15">
        <v>510261</v>
      </c>
      <c r="O152" s="15">
        <v>2625943</v>
      </c>
      <c r="P152" s="15">
        <v>69035</v>
      </c>
      <c r="Q152" s="15">
        <v>870387</v>
      </c>
      <c r="R152" s="15" t="s">
        <v>8</v>
      </c>
      <c r="S152" s="15" t="s">
        <v>8</v>
      </c>
      <c r="T152" s="15">
        <v>324887</v>
      </c>
      <c r="U152" s="18">
        <v>102000</v>
      </c>
    </row>
    <row r="153" spans="1:21" hidden="1">
      <c r="A153" s="13">
        <v>2013</v>
      </c>
      <c r="B153" s="14" t="s">
        <v>167</v>
      </c>
      <c r="C153" s="14">
        <v>33031</v>
      </c>
      <c r="D153" s="14" t="s">
        <v>323</v>
      </c>
      <c r="E153" s="14" t="s">
        <v>340</v>
      </c>
      <c r="F153" s="15">
        <v>9719996</v>
      </c>
      <c r="G153" s="15">
        <v>10198624</v>
      </c>
      <c r="H153" s="15">
        <v>1652542</v>
      </c>
      <c r="I153" s="15">
        <v>1276223</v>
      </c>
      <c r="J153" s="15">
        <v>99214</v>
      </c>
      <c r="K153" s="15">
        <v>277105</v>
      </c>
      <c r="L153" s="15">
        <v>1419269</v>
      </c>
      <c r="M153" s="15">
        <v>1046038</v>
      </c>
      <c r="N153" s="15">
        <v>98701</v>
      </c>
      <c r="O153" s="15">
        <v>274530</v>
      </c>
      <c r="P153" s="15">
        <v>976458</v>
      </c>
      <c r="Q153" s="15">
        <v>770684</v>
      </c>
      <c r="R153" s="15">
        <v>52460</v>
      </c>
      <c r="S153" s="15" t="s">
        <v>8</v>
      </c>
      <c r="T153" s="15" t="s">
        <v>8</v>
      </c>
      <c r="U153" s="18">
        <v>127500</v>
      </c>
    </row>
    <row r="154" spans="1:21" hidden="1">
      <c r="A154" s="13">
        <v>2013</v>
      </c>
      <c r="B154" s="14" t="s">
        <v>167</v>
      </c>
      <c r="C154" s="14">
        <v>33219</v>
      </c>
      <c r="D154" s="14" t="s">
        <v>323</v>
      </c>
      <c r="E154" s="14" t="s">
        <v>341</v>
      </c>
      <c r="F154" s="15">
        <v>10753091</v>
      </c>
      <c r="G154" s="15">
        <v>10350943</v>
      </c>
      <c r="H154" s="15">
        <v>1931089</v>
      </c>
      <c r="I154" s="15">
        <v>588195</v>
      </c>
      <c r="J154" s="15">
        <v>382357</v>
      </c>
      <c r="K154" s="15">
        <v>960537</v>
      </c>
      <c r="L154" s="15">
        <v>1512421</v>
      </c>
      <c r="M154" s="15">
        <v>548516</v>
      </c>
      <c r="N154" s="15">
        <v>377356</v>
      </c>
      <c r="O154" s="15">
        <v>586549</v>
      </c>
      <c r="P154" s="15">
        <v>4678937</v>
      </c>
      <c r="Q154" s="15">
        <v>2345708</v>
      </c>
      <c r="R154" s="15">
        <v>249407</v>
      </c>
      <c r="S154" s="15" t="s">
        <v>8</v>
      </c>
      <c r="T154" s="15" t="s">
        <v>8</v>
      </c>
      <c r="U154" s="18">
        <v>1095184</v>
      </c>
    </row>
    <row r="155" spans="1:21" hidden="1">
      <c r="A155" s="13">
        <v>2013</v>
      </c>
      <c r="B155" s="14" t="s">
        <v>167</v>
      </c>
      <c r="C155" s="14">
        <v>33227</v>
      </c>
      <c r="D155" s="14" t="s">
        <v>323</v>
      </c>
      <c r="E155" s="14" t="s">
        <v>342</v>
      </c>
      <c r="F155" s="15">
        <v>12601164</v>
      </c>
      <c r="G155" s="15">
        <v>12178658</v>
      </c>
      <c r="H155" s="15">
        <v>3018909</v>
      </c>
      <c r="I155" s="15">
        <v>2249795</v>
      </c>
      <c r="J155" s="15">
        <v>181639</v>
      </c>
      <c r="K155" s="15">
        <v>587475</v>
      </c>
      <c r="L155" s="15">
        <v>3064412</v>
      </c>
      <c r="M155" s="15">
        <v>2209600</v>
      </c>
      <c r="N155" s="15">
        <v>181565</v>
      </c>
      <c r="O155" s="15">
        <v>673247</v>
      </c>
      <c r="P155" s="15">
        <v>7743203</v>
      </c>
      <c r="Q155" s="15">
        <v>1131964</v>
      </c>
      <c r="R155" s="15">
        <v>2955</v>
      </c>
      <c r="S155" s="15" t="s">
        <v>8</v>
      </c>
      <c r="T155" s="15" t="s">
        <v>8</v>
      </c>
      <c r="U155" s="18">
        <v>511205</v>
      </c>
    </row>
    <row r="156" spans="1:21" hidden="1">
      <c r="A156" s="13">
        <v>2013</v>
      </c>
      <c r="B156" s="14" t="s">
        <v>167</v>
      </c>
      <c r="C156" s="14">
        <v>33669</v>
      </c>
      <c r="D156" s="14" t="s">
        <v>323</v>
      </c>
      <c r="E156" s="14" t="s">
        <v>343</v>
      </c>
      <c r="F156" s="15">
        <v>7379195</v>
      </c>
      <c r="G156" s="15">
        <v>7471916</v>
      </c>
      <c r="H156" s="15">
        <v>3251077</v>
      </c>
      <c r="I156" s="15">
        <v>1951174</v>
      </c>
      <c r="J156" s="15">
        <v>11</v>
      </c>
      <c r="K156" s="15">
        <v>1299892</v>
      </c>
      <c r="L156" s="15">
        <v>2695874</v>
      </c>
      <c r="M156" s="15">
        <v>1143806</v>
      </c>
      <c r="N156" s="15">
        <v>11</v>
      </c>
      <c r="O156" s="15">
        <v>1552057</v>
      </c>
      <c r="P156" s="15">
        <v>197641</v>
      </c>
      <c r="Q156" s="15">
        <v>1596835</v>
      </c>
      <c r="R156" s="15" t="s">
        <v>8</v>
      </c>
      <c r="S156" s="15" t="s">
        <v>8</v>
      </c>
      <c r="T156" s="15">
        <v>712955</v>
      </c>
      <c r="U156" s="18">
        <v>306825</v>
      </c>
    </row>
    <row r="157" spans="1:21" hidden="1">
      <c r="A157" s="13">
        <v>2013</v>
      </c>
      <c r="B157" s="14" t="s">
        <v>167</v>
      </c>
      <c r="C157" s="14">
        <v>33812</v>
      </c>
      <c r="D157" s="14" t="s">
        <v>323</v>
      </c>
      <c r="E157" s="14" t="s">
        <v>344</v>
      </c>
      <c r="F157" s="15">
        <v>9699907</v>
      </c>
      <c r="G157" s="15">
        <v>10385968</v>
      </c>
      <c r="H157" s="15">
        <v>2494570</v>
      </c>
      <c r="I157" s="15">
        <v>1894906</v>
      </c>
      <c r="J157" s="15">
        <v>21021</v>
      </c>
      <c r="K157" s="15">
        <v>578643</v>
      </c>
      <c r="L157" s="15">
        <v>3154768</v>
      </c>
      <c r="M157" s="15">
        <v>2597050</v>
      </c>
      <c r="N157" s="15">
        <v>142813</v>
      </c>
      <c r="O157" s="15">
        <v>414905</v>
      </c>
      <c r="P157" s="15">
        <v>268881</v>
      </c>
      <c r="Q157" s="15">
        <v>1016474</v>
      </c>
      <c r="R157" s="15">
        <v>20182</v>
      </c>
      <c r="S157" s="15" t="s">
        <v>8</v>
      </c>
      <c r="T157" s="15" t="s">
        <v>8</v>
      </c>
      <c r="U157" s="18">
        <v>433818</v>
      </c>
    </row>
    <row r="158" spans="1:21" hidden="1">
      <c r="A158" s="13">
        <v>2013</v>
      </c>
      <c r="B158" s="14" t="s">
        <v>167</v>
      </c>
      <c r="C158" s="14">
        <v>34029</v>
      </c>
      <c r="D158" s="14" t="s">
        <v>323</v>
      </c>
      <c r="E158" s="14" t="s">
        <v>345</v>
      </c>
      <c r="F158" s="15">
        <v>5155753</v>
      </c>
      <c r="G158" s="15">
        <v>5312738</v>
      </c>
      <c r="H158" s="15">
        <v>1576159</v>
      </c>
      <c r="I158" s="15">
        <v>982888</v>
      </c>
      <c r="J158" s="15">
        <v>33479</v>
      </c>
      <c r="K158" s="15">
        <v>559792</v>
      </c>
      <c r="L158" s="15">
        <v>1348059</v>
      </c>
      <c r="M158" s="15">
        <v>821863</v>
      </c>
      <c r="N158" s="15">
        <v>33452</v>
      </c>
      <c r="O158" s="15">
        <v>492744</v>
      </c>
      <c r="P158" s="15">
        <v>9057</v>
      </c>
      <c r="Q158" s="15">
        <v>382679</v>
      </c>
      <c r="R158" s="15">
        <v>1760</v>
      </c>
      <c r="S158" s="15" t="s">
        <v>8</v>
      </c>
      <c r="T158" s="15" t="s">
        <v>8</v>
      </c>
      <c r="U158" s="18">
        <v>184852</v>
      </c>
    </row>
    <row r="159" spans="1:21" hidden="1">
      <c r="A159" s="13">
        <v>2013</v>
      </c>
      <c r="B159" s="14" t="s">
        <v>167</v>
      </c>
      <c r="C159" s="14">
        <v>34410</v>
      </c>
      <c r="D159" s="14" t="s">
        <v>323</v>
      </c>
      <c r="E159" s="14" t="s">
        <v>346</v>
      </c>
      <c r="F159" s="15">
        <v>5183476</v>
      </c>
      <c r="G159" s="15">
        <v>5088917</v>
      </c>
      <c r="H159" s="15">
        <v>3269325</v>
      </c>
      <c r="I159" s="15">
        <v>1492210</v>
      </c>
      <c r="J159" s="15">
        <v>1091125</v>
      </c>
      <c r="K159" s="15">
        <v>685990</v>
      </c>
      <c r="L159" s="15">
        <v>3807919</v>
      </c>
      <c r="M159" s="15">
        <v>1022235</v>
      </c>
      <c r="N159" s="15">
        <v>1090852</v>
      </c>
      <c r="O159" s="15">
        <v>1694832</v>
      </c>
      <c r="P159" s="15">
        <v>5017</v>
      </c>
      <c r="Q159" s="15">
        <v>450132</v>
      </c>
      <c r="R159" s="15" t="s">
        <v>8</v>
      </c>
      <c r="S159" s="15" t="s">
        <v>8</v>
      </c>
      <c r="T159" s="15" t="s">
        <v>8</v>
      </c>
      <c r="U159" s="18">
        <v>74271</v>
      </c>
    </row>
    <row r="160" spans="1:21" hidden="1">
      <c r="A160" s="13">
        <v>2013</v>
      </c>
      <c r="B160" s="14" t="s">
        <v>167</v>
      </c>
      <c r="C160" s="14">
        <v>34614</v>
      </c>
      <c r="D160" s="14" t="s">
        <v>323</v>
      </c>
      <c r="E160" s="14" t="s">
        <v>347</v>
      </c>
      <c r="F160" s="15">
        <v>6180779</v>
      </c>
      <c r="G160" s="15">
        <v>6404479</v>
      </c>
      <c r="H160" s="15">
        <v>62628413</v>
      </c>
      <c r="I160" s="15">
        <v>4328977</v>
      </c>
      <c r="J160" s="15">
        <v>660031</v>
      </c>
      <c r="K160" s="15">
        <v>57639405</v>
      </c>
      <c r="L160" s="15">
        <v>69714935</v>
      </c>
      <c r="M160" s="15">
        <v>1426561</v>
      </c>
      <c r="N160" s="15">
        <v>654542</v>
      </c>
      <c r="O160" s="15">
        <v>67633832</v>
      </c>
      <c r="P160" s="15">
        <v>33524156</v>
      </c>
      <c r="Q160" s="15">
        <v>1053754</v>
      </c>
      <c r="R160" s="15">
        <v>52622</v>
      </c>
      <c r="S160" s="15" t="s">
        <v>8</v>
      </c>
      <c r="T160" s="15" t="s">
        <v>8</v>
      </c>
      <c r="U160" s="18">
        <v>324412</v>
      </c>
    </row>
    <row r="161" spans="1:21" hidden="1">
      <c r="A161" s="13">
        <v>2013</v>
      </c>
      <c r="B161" s="14" t="s">
        <v>167</v>
      </c>
      <c r="C161" s="14">
        <v>34827</v>
      </c>
      <c r="D161" s="14" t="s">
        <v>323</v>
      </c>
      <c r="E161" s="14" t="s">
        <v>348</v>
      </c>
      <c r="F161" s="15">
        <v>7375222</v>
      </c>
      <c r="G161" s="15">
        <v>7759379</v>
      </c>
      <c r="H161" s="15">
        <v>64450804</v>
      </c>
      <c r="I161" s="15">
        <v>3186465</v>
      </c>
      <c r="J161" s="15">
        <v>487967</v>
      </c>
      <c r="K161" s="15">
        <v>60776372</v>
      </c>
      <c r="L161" s="15">
        <v>64688034</v>
      </c>
      <c r="M161" s="15">
        <v>4445077</v>
      </c>
      <c r="N161" s="15">
        <v>510175</v>
      </c>
      <c r="O161" s="15">
        <v>59732782</v>
      </c>
      <c r="P161" s="15">
        <v>40492556</v>
      </c>
      <c r="Q161" s="15">
        <v>1063597</v>
      </c>
      <c r="R161" s="15">
        <v>55431</v>
      </c>
      <c r="S161" s="15" t="s">
        <v>8</v>
      </c>
      <c r="T161" s="15" t="s">
        <v>8</v>
      </c>
      <c r="U161" s="18">
        <v>275732</v>
      </c>
    </row>
    <row r="162" spans="1:21" hidden="1">
      <c r="A162" s="13">
        <v>2013</v>
      </c>
      <c r="B162" s="14" t="s">
        <v>167</v>
      </c>
      <c r="C162" s="14">
        <v>34835</v>
      </c>
      <c r="D162" s="14" t="s">
        <v>323</v>
      </c>
      <c r="E162" s="14" t="s">
        <v>349</v>
      </c>
      <c r="F162" s="15">
        <v>12035068</v>
      </c>
      <c r="G162" s="15">
        <v>10771844</v>
      </c>
      <c r="H162" s="15">
        <v>8489151</v>
      </c>
      <c r="I162" s="15">
        <v>1705434</v>
      </c>
      <c r="J162" s="15">
        <v>1975417</v>
      </c>
      <c r="K162" s="15">
        <v>4808300</v>
      </c>
      <c r="L162" s="15">
        <v>9084985</v>
      </c>
      <c r="M162" s="15">
        <v>1904964</v>
      </c>
      <c r="N162" s="15">
        <v>1973694</v>
      </c>
      <c r="O162" s="15">
        <v>5206327</v>
      </c>
      <c r="P162" s="15">
        <v>322407</v>
      </c>
      <c r="Q162" s="15">
        <v>768351</v>
      </c>
      <c r="R162" s="15" t="s">
        <v>8</v>
      </c>
      <c r="S162" s="15" t="s">
        <v>8</v>
      </c>
      <c r="T162" s="15" t="s">
        <v>8</v>
      </c>
      <c r="U162" s="18">
        <v>124482</v>
      </c>
    </row>
    <row r="163" spans="1:21" hidden="1">
      <c r="A163" s="13">
        <v>2013</v>
      </c>
      <c r="B163" s="14" t="s">
        <v>167</v>
      </c>
      <c r="C163" s="14">
        <v>34843</v>
      </c>
      <c r="D163" s="14" t="s">
        <v>323</v>
      </c>
      <c r="E163" s="14" t="s">
        <v>350</v>
      </c>
      <c r="F163" s="15">
        <v>4753739</v>
      </c>
      <c r="G163" s="15">
        <v>4846615</v>
      </c>
      <c r="H163" s="15">
        <v>16463959</v>
      </c>
      <c r="I163" s="15">
        <v>3059960</v>
      </c>
      <c r="J163" s="15">
        <v>232961</v>
      </c>
      <c r="K163" s="15">
        <v>13171038</v>
      </c>
      <c r="L163" s="15">
        <v>17267037</v>
      </c>
      <c r="M163" s="15">
        <v>2354960</v>
      </c>
      <c r="N163" s="15">
        <v>256452</v>
      </c>
      <c r="O163" s="15">
        <v>14655625</v>
      </c>
      <c r="P163" s="15">
        <v>3000810</v>
      </c>
      <c r="Q163" s="15">
        <v>478015</v>
      </c>
      <c r="R163" s="15" t="s">
        <v>8</v>
      </c>
      <c r="S163" s="15" t="s">
        <v>8</v>
      </c>
      <c r="T163" s="15" t="s">
        <v>8</v>
      </c>
      <c r="U163" s="18">
        <v>112962</v>
      </c>
    </row>
    <row r="164" spans="1:21" hidden="1">
      <c r="A164" s="13">
        <v>2013</v>
      </c>
      <c r="B164" s="14" t="s">
        <v>167</v>
      </c>
      <c r="C164" s="14">
        <v>34851</v>
      </c>
      <c r="D164" s="14" t="s">
        <v>323</v>
      </c>
      <c r="E164" s="14" t="s">
        <v>351</v>
      </c>
      <c r="F164" s="15">
        <v>3603572</v>
      </c>
      <c r="G164" s="15">
        <v>3678923</v>
      </c>
      <c r="H164" s="15">
        <v>1634616</v>
      </c>
      <c r="I164" s="15">
        <v>1046391</v>
      </c>
      <c r="J164" s="15">
        <v>231463</v>
      </c>
      <c r="K164" s="15">
        <v>356762</v>
      </c>
      <c r="L164" s="15">
        <v>1617131</v>
      </c>
      <c r="M164" s="15">
        <v>907004</v>
      </c>
      <c r="N164" s="15">
        <v>199805</v>
      </c>
      <c r="O164" s="15">
        <v>510322</v>
      </c>
      <c r="P164" s="15">
        <v>426526</v>
      </c>
      <c r="Q164" s="15">
        <v>207857</v>
      </c>
      <c r="R164" s="15" t="s">
        <v>8</v>
      </c>
      <c r="S164" s="15" t="s">
        <v>8</v>
      </c>
      <c r="T164" s="15" t="s">
        <v>8</v>
      </c>
      <c r="U164" s="18">
        <v>16981</v>
      </c>
    </row>
    <row r="165" spans="1:21" hidden="1">
      <c r="A165" s="13">
        <v>2013</v>
      </c>
      <c r="B165" s="14" t="s">
        <v>167</v>
      </c>
      <c r="C165" s="14">
        <v>35017</v>
      </c>
      <c r="D165" s="14" t="s">
        <v>323</v>
      </c>
      <c r="E165" s="14" t="s">
        <v>352</v>
      </c>
      <c r="F165" s="15">
        <v>6910232</v>
      </c>
      <c r="G165" s="15">
        <v>6408367</v>
      </c>
      <c r="H165" s="15">
        <v>2460325</v>
      </c>
      <c r="I165" s="15">
        <v>1292570</v>
      </c>
      <c r="J165" s="15">
        <v>62976</v>
      </c>
      <c r="K165" s="15">
        <v>1104779</v>
      </c>
      <c r="L165" s="15">
        <v>1796121</v>
      </c>
      <c r="M165" s="15">
        <v>1096420</v>
      </c>
      <c r="N165" s="15">
        <v>66301</v>
      </c>
      <c r="O165" s="15">
        <v>633400</v>
      </c>
      <c r="P165" s="15">
        <v>403181</v>
      </c>
      <c r="Q165" s="15">
        <v>652813</v>
      </c>
      <c r="R165" s="15">
        <v>143170</v>
      </c>
      <c r="S165" s="15" t="s">
        <v>8</v>
      </c>
      <c r="T165" s="15" t="s">
        <v>8</v>
      </c>
      <c r="U165" s="18">
        <v>68983</v>
      </c>
    </row>
    <row r="166" spans="1:21" hidden="1">
      <c r="A166" s="13">
        <v>2013</v>
      </c>
      <c r="B166" s="14" t="s">
        <v>167</v>
      </c>
      <c r="C166" s="14">
        <v>35033</v>
      </c>
      <c r="D166" s="14" t="s">
        <v>323</v>
      </c>
      <c r="E166" s="14" t="s">
        <v>353</v>
      </c>
      <c r="F166" s="15">
        <v>2815528</v>
      </c>
      <c r="G166" s="15">
        <v>2834876</v>
      </c>
      <c r="H166" s="15">
        <v>10799577</v>
      </c>
      <c r="I166" s="15">
        <v>1768966</v>
      </c>
      <c r="J166" s="15">
        <v>231389</v>
      </c>
      <c r="K166" s="15">
        <v>8799222</v>
      </c>
      <c r="L166" s="15">
        <v>11804298</v>
      </c>
      <c r="M166" s="15">
        <v>1469088</v>
      </c>
      <c r="N166" s="15">
        <v>198142</v>
      </c>
      <c r="O166" s="15">
        <v>10137068</v>
      </c>
      <c r="P166" s="15">
        <v>4961850</v>
      </c>
      <c r="Q166" s="15">
        <v>552440</v>
      </c>
      <c r="R166" s="15" t="s">
        <v>8</v>
      </c>
      <c r="S166" s="15" t="s">
        <v>8</v>
      </c>
      <c r="T166" s="15" t="s">
        <v>8</v>
      </c>
      <c r="U166" s="18">
        <v>179862</v>
      </c>
    </row>
    <row r="167" spans="1:21" hidden="1">
      <c r="A167" s="13">
        <v>2013</v>
      </c>
      <c r="B167" s="14" t="s">
        <v>167</v>
      </c>
      <c r="C167" s="14">
        <v>35068</v>
      </c>
      <c r="D167" s="14" t="s">
        <v>323</v>
      </c>
      <c r="E167" s="14" t="s">
        <v>354</v>
      </c>
      <c r="F167" s="15">
        <v>3900725</v>
      </c>
      <c r="G167" s="15">
        <v>3738731</v>
      </c>
      <c r="H167" s="15">
        <v>3673626</v>
      </c>
      <c r="I167" s="15">
        <v>2792599</v>
      </c>
      <c r="J167" s="15">
        <v>276059</v>
      </c>
      <c r="K167" s="15">
        <v>604968</v>
      </c>
      <c r="L167" s="15">
        <v>3147872</v>
      </c>
      <c r="M167" s="15">
        <v>2261211</v>
      </c>
      <c r="N167" s="15">
        <v>275961</v>
      </c>
      <c r="O167" s="15">
        <v>610700</v>
      </c>
      <c r="P167" s="15">
        <v>50369</v>
      </c>
      <c r="Q167" s="15">
        <v>401089</v>
      </c>
      <c r="R167" s="15">
        <v>6190</v>
      </c>
      <c r="S167" s="15" t="s">
        <v>8</v>
      </c>
      <c r="T167" s="15" t="s">
        <v>8</v>
      </c>
      <c r="U167" s="18">
        <v>117071</v>
      </c>
    </row>
    <row r="168" spans="1:21" hidden="1">
      <c r="A168" s="13">
        <v>2013</v>
      </c>
      <c r="B168" s="14" t="s">
        <v>167</v>
      </c>
      <c r="C168" s="14">
        <v>35076</v>
      </c>
      <c r="D168" s="14" t="s">
        <v>323</v>
      </c>
      <c r="E168" s="14" t="s">
        <v>355</v>
      </c>
      <c r="F168" s="15">
        <v>13279907</v>
      </c>
      <c r="G168" s="15">
        <v>12601179</v>
      </c>
      <c r="H168" s="15">
        <v>5567608</v>
      </c>
      <c r="I168" s="15">
        <v>1574363</v>
      </c>
      <c r="J168" s="15">
        <v>675109</v>
      </c>
      <c r="K168" s="15">
        <v>3318136</v>
      </c>
      <c r="L168" s="15">
        <v>5328377</v>
      </c>
      <c r="M168" s="15">
        <v>1567315</v>
      </c>
      <c r="N168" s="15">
        <v>485060</v>
      </c>
      <c r="O168" s="15">
        <v>3276002</v>
      </c>
      <c r="P168" s="15">
        <v>33933</v>
      </c>
      <c r="Q168" s="15">
        <v>1453457</v>
      </c>
      <c r="R168" s="15">
        <v>139000</v>
      </c>
      <c r="S168" s="15" t="s">
        <v>8</v>
      </c>
      <c r="T168" s="15" t="s">
        <v>8</v>
      </c>
      <c r="U168" s="18">
        <v>316880</v>
      </c>
    </row>
    <row r="169" spans="1:21" hidden="1">
      <c r="A169" s="13">
        <v>2013</v>
      </c>
      <c r="B169" s="14" t="s">
        <v>167</v>
      </c>
      <c r="C169" s="14">
        <v>35246</v>
      </c>
      <c r="D169" s="14" t="s">
        <v>323</v>
      </c>
      <c r="E169" s="14" t="s">
        <v>356</v>
      </c>
      <c r="F169" s="15">
        <v>8578207</v>
      </c>
      <c r="G169" s="15">
        <v>8841918</v>
      </c>
      <c r="H169" s="15">
        <v>2180150</v>
      </c>
      <c r="I169" s="15">
        <v>1433515</v>
      </c>
      <c r="J169" s="15">
        <v>362604</v>
      </c>
      <c r="K169" s="15">
        <v>384031</v>
      </c>
      <c r="L169" s="15">
        <v>2197588</v>
      </c>
      <c r="M169" s="15">
        <v>1414648</v>
      </c>
      <c r="N169" s="15">
        <v>415480</v>
      </c>
      <c r="O169" s="15">
        <v>367460</v>
      </c>
      <c r="P169" s="15">
        <v>212879</v>
      </c>
      <c r="Q169" s="15">
        <v>1005095</v>
      </c>
      <c r="R169" s="15">
        <v>51009</v>
      </c>
      <c r="S169" s="15" t="s">
        <v>8</v>
      </c>
      <c r="T169" s="15" t="s">
        <v>8</v>
      </c>
      <c r="U169" s="18">
        <v>337700</v>
      </c>
    </row>
    <row r="170" spans="1:21" hidden="1">
      <c r="A170" s="13">
        <v>2012</v>
      </c>
      <c r="B170" s="14" t="s">
        <v>9</v>
      </c>
      <c r="C170" s="14">
        <v>32018</v>
      </c>
      <c r="D170" s="14" t="s">
        <v>323</v>
      </c>
      <c r="E170" s="14" t="s">
        <v>324</v>
      </c>
      <c r="F170" s="15">
        <v>130725763</v>
      </c>
      <c r="G170" s="15">
        <v>130671597</v>
      </c>
      <c r="H170" s="15">
        <v>9964255</v>
      </c>
      <c r="I170" s="15">
        <v>8236561</v>
      </c>
      <c r="J170" s="15">
        <v>270731</v>
      </c>
      <c r="K170" s="15">
        <v>1456963</v>
      </c>
      <c r="L170" s="15">
        <v>8368855</v>
      </c>
      <c r="M170" s="15">
        <v>6621159</v>
      </c>
      <c r="N170" s="15">
        <v>268036</v>
      </c>
      <c r="O170" s="15">
        <v>1479660</v>
      </c>
      <c r="P170" s="15">
        <v>19800662</v>
      </c>
      <c r="Q170" s="15">
        <v>12925514</v>
      </c>
      <c r="R170" s="15">
        <v>100321</v>
      </c>
      <c r="S170" s="15" t="s">
        <v>8</v>
      </c>
      <c r="T170" s="15">
        <v>870476</v>
      </c>
      <c r="U170" s="18">
        <v>3899280</v>
      </c>
    </row>
    <row r="171" spans="1:21" hidden="1">
      <c r="A171" s="13">
        <v>2012</v>
      </c>
      <c r="B171" s="14" t="s">
        <v>164</v>
      </c>
      <c r="C171" s="14">
        <v>32026</v>
      </c>
      <c r="D171" s="14" t="s">
        <v>323</v>
      </c>
      <c r="E171" s="14" t="s">
        <v>325</v>
      </c>
      <c r="F171" s="15">
        <v>37068719</v>
      </c>
      <c r="G171" s="15">
        <v>38090123</v>
      </c>
      <c r="H171" s="15">
        <v>54049223</v>
      </c>
      <c r="I171" s="15">
        <v>6823946</v>
      </c>
      <c r="J171" s="15">
        <v>494431</v>
      </c>
      <c r="K171" s="15">
        <v>46730846</v>
      </c>
      <c r="L171" s="15">
        <v>12946923</v>
      </c>
      <c r="M171" s="15">
        <v>3274897</v>
      </c>
      <c r="N171" s="15">
        <v>471346</v>
      </c>
      <c r="O171" s="15">
        <v>9200680</v>
      </c>
      <c r="P171" s="15">
        <v>9904742</v>
      </c>
      <c r="Q171" s="15">
        <v>3132687</v>
      </c>
      <c r="R171" s="15">
        <v>53740</v>
      </c>
      <c r="S171" s="15" t="s">
        <v>8</v>
      </c>
      <c r="T171" s="15" t="s">
        <v>8</v>
      </c>
      <c r="U171" s="18">
        <v>786197</v>
      </c>
    </row>
    <row r="172" spans="1:21" hidden="1">
      <c r="A172" s="13">
        <v>2012</v>
      </c>
      <c r="B172" s="14" t="s">
        <v>164</v>
      </c>
      <c r="C172" s="14">
        <v>32034</v>
      </c>
      <c r="D172" s="14" t="s">
        <v>323</v>
      </c>
      <c r="E172" s="14" t="s">
        <v>326</v>
      </c>
      <c r="F172" s="15">
        <v>21219896</v>
      </c>
      <c r="G172" s="15">
        <v>21896218</v>
      </c>
      <c r="H172" s="15">
        <v>41853301</v>
      </c>
      <c r="I172" s="15">
        <v>8481479</v>
      </c>
      <c r="J172" s="15">
        <v>400308</v>
      </c>
      <c r="K172" s="15">
        <v>32971514</v>
      </c>
      <c r="L172" s="15">
        <v>8267587</v>
      </c>
      <c r="M172" s="15">
        <v>1872632</v>
      </c>
      <c r="N172" s="15">
        <v>400098</v>
      </c>
      <c r="O172" s="15">
        <v>5994857</v>
      </c>
      <c r="P172" s="15">
        <v>13115623</v>
      </c>
      <c r="Q172" s="15">
        <v>2791079</v>
      </c>
      <c r="R172" s="15">
        <v>62315</v>
      </c>
      <c r="S172" s="15" t="s">
        <v>8</v>
      </c>
      <c r="T172" s="15" t="s">
        <v>8</v>
      </c>
      <c r="U172" s="18">
        <v>649402</v>
      </c>
    </row>
    <row r="173" spans="1:21" hidden="1">
      <c r="A173" s="13">
        <v>2012</v>
      </c>
      <c r="B173" s="14" t="s">
        <v>11</v>
      </c>
      <c r="C173" s="14">
        <v>32051</v>
      </c>
      <c r="D173" s="14" t="s">
        <v>323</v>
      </c>
      <c r="E173" s="14" t="s">
        <v>327</v>
      </c>
      <c r="F173" s="15">
        <v>55997183</v>
      </c>
      <c r="G173" s="15">
        <v>58529151</v>
      </c>
      <c r="H173" s="15">
        <v>7912754</v>
      </c>
      <c r="I173" s="15">
        <v>5293582</v>
      </c>
      <c r="J173" s="15">
        <v>899319</v>
      </c>
      <c r="K173" s="15">
        <v>1719853</v>
      </c>
      <c r="L173" s="15">
        <v>6486777</v>
      </c>
      <c r="M173" s="15">
        <v>4256553</v>
      </c>
      <c r="N173" s="15">
        <v>924683</v>
      </c>
      <c r="O173" s="15">
        <v>1305541</v>
      </c>
      <c r="P173" s="15">
        <v>1182015</v>
      </c>
      <c r="Q173" s="15">
        <v>5438486</v>
      </c>
      <c r="R173" s="15">
        <v>494334</v>
      </c>
      <c r="S173" s="15" t="s">
        <v>8</v>
      </c>
      <c r="T173" s="15" t="s">
        <v>8</v>
      </c>
      <c r="U173" s="18">
        <v>1860825</v>
      </c>
    </row>
    <row r="174" spans="1:21" hidden="1">
      <c r="A174" s="13">
        <v>2012</v>
      </c>
      <c r="B174" s="14" t="s">
        <v>164</v>
      </c>
      <c r="C174" s="14">
        <v>32069</v>
      </c>
      <c r="D174" s="14" t="s">
        <v>323</v>
      </c>
      <c r="E174" s="14" t="s">
        <v>328</v>
      </c>
      <c r="F174" s="15">
        <v>44731337</v>
      </c>
      <c r="G174" s="15">
        <v>46857878</v>
      </c>
      <c r="H174" s="15">
        <v>6605372</v>
      </c>
      <c r="I174" s="15">
        <v>880227</v>
      </c>
      <c r="J174" s="15">
        <v>4689880</v>
      </c>
      <c r="K174" s="15">
        <v>1035265</v>
      </c>
      <c r="L174" s="15">
        <v>5221253</v>
      </c>
      <c r="M174" s="15">
        <v>863824</v>
      </c>
      <c r="N174" s="15">
        <v>3282448</v>
      </c>
      <c r="O174" s="15">
        <v>1074981</v>
      </c>
      <c r="P174" s="15">
        <v>859982</v>
      </c>
      <c r="Q174" s="15">
        <v>4810524</v>
      </c>
      <c r="R174" s="15">
        <v>361404</v>
      </c>
      <c r="S174" s="15" t="s">
        <v>8</v>
      </c>
      <c r="T174" s="15" t="s">
        <v>8</v>
      </c>
      <c r="U174" s="18">
        <v>1887487</v>
      </c>
    </row>
    <row r="175" spans="1:21" hidden="1">
      <c r="A175" s="13">
        <v>2012</v>
      </c>
      <c r="B175" s="14" t="s">
        <v>164</v>
      </c>
      <c r="C175" s="14">
        <v>32077</v>
      </c>
      <c r="D175" s="14" t="s">
        <v>323</v>
      </c>
      <c r="E175" s="14" t="s">
        <v>329</v>
      </c>
      <c r="F175" s="15">
        <v>26800717</v>
      </c>
      <c r="G175" s="15">
        <v>26172469</v>
      </c>
      <c r="H175" s="15">
        <v>7407989</v>
      </c>
      <c r="I175" s="15">
        <v>1668996</v>
      </c>
      <c r="J175" s="15">
        <v>110264</v>
      </c>
      <c r="K175" s="15">
        <v>5628729</v>
      </c>
      <c r="L175" s="15">
        <v>3641419</v>
      </c>
      <c r="M175" s="15">
        <v>1126443</v>
      </c>
      <c r="N175" s="15">
        <v>113978</v>
      </c>
      <c r="O175" s="15">
        <v>2400998</v>
      </c>
      <c r="P175" s="15">
        <v>1292387</v>
      </c>
      <c r="Q175" s="15">
        <v>2205463</v>
      </c>
      <c r="R175" s="15">
        <v>163669</v>
      </c>
      <c r="S175" s="15" t="s">
        <v>8</v>
      </c>
      <c r="T175" s="15" t="s">
        <v>8</v>
      </c>
      <c r="U175" s="18">
        <v>658568</v>
      </c>
    </row>
    <row r="176" spans="1:21" hidden="1">
      <c r="A176" s="13">
        <v>2012</v>
      </c>
      <c r="B176" s="14" t="s">
        <v>164</v>
      </c>
      <c r="C176" s="14">
        <v>32085</v>
      </c>
      <c r="D176" s="14" t="s">
        <v>323</v>
      </c>
      <c r="E176" s="14" t="s">
        <v>330</v>
      </c>
      <c r="F176" s="15">
        <v>21037038</v>
      </c>
      <c r="G176" s="15">
        <v>19687243</v>
      </c>
      <c r="H176" s="15">
        <v>4322879</v>
      </c>
      <c r="I176" s="15">
        <v>1458232</v>
      </c>
      <c r="J176" s="15">
        <v>781183</v>
      </c>
      <c r="K176" s="15">
        <v>2083464</v>
      </c>
      <c r="L176" s="15">
        <v>4560796</v>
      </c>
      <c r="M176" s="15">
        <v>1217247</v>
      </c>
      <c r="N176" s="15">
        <v>1156748</v>
      </c>
      <c r="O176" s="15">
        <v>2186801</v>
      </c>
      <c r="P176" s="15">
        <v>318923</v>
      </c>
      <c r="Q176" s="15">
        <v>1416032</v>
      </c>
      <c r="R176" s="15">
        <v>171593</v>
      </c>
      <c r="S176" s="15" t="s">
        <v>8</v>
      </c>
      <c r="T176" s="15" t="s">
        <v>8</v>
      </c>
      <c r="U176" s="18">
        <v>512909</v>
      </c>
    </row>
    <row r="177" spans="1:21" hidden="1">
      <c r="A177" s="13">
        <v>2012</v>
      </c>
      <c r="B177" s="14" t="s">
        <v>11</v>
      </c>
      <c r="C177" s="14">
        <v>32093</v>
      </c>
      <c r="D177" s="14" t="s">
        <v>323</v>
      </c>
      <c r="E177" s="14" t="s">
        <v>331</v>
      </c>
      <c r="F177" s="15">
        <v>80572039</v>
      </c>
      <c r="G177" s="15">
        <v>78751284</v>
      </c>
      <c r="H177" s="15">
        <v>16108608</v>
      </c>
      <c r="I177" s="15">
        <v>5109361</v>
      </c>
      <c r="J177" s="15">
        <v>7789176</v>
      </c>
      <c r="K177" s="15">
        <v>3210071</v>
      </c>
      <c r="L177" s="15">
        <v>13902930</v>
      </c>
      <c r="M177" s="15">
        <v>6368198</v>
      </c>
      <c r="N177" s="15">
        <v>4823683</v>
      </c>
      <c r="O177" s="15">
        <v>2711049</v>
      </c>
      <c r="P177" s="15">
        <v>5752438</v>
      </c>
      <c r="Q177" s="15">
        <v>5186025</v>
      </c>
      <c r="R177" s="15">
        <v>106244</v>
      </c>
      <c r="S177" s="15" t="s">
        <v>8</v>
      </c>
      <c r="T177" s="15">
        <v>224171</v>
      </c>
      <c r="U177" s="18">
        <v>1581510</v>
      </c>
    </row>
    <row r="178" spans="1:21" hidden="1">
      <c r="A178" s="13">
        <v>2012</v>
      </c>
      <c r="B178" s="14" t="s">
        <v>164</v>
      </c>
      <c r="C178" s="14">
        <v>32107</v>
      </c>
      <c r="D178" s="14" t="s">
        <v>323</v>
      </c>
      <c r="E178" s="14" t="s">
        <v>332</v>
      </c>
      <c r="F178" s="15">
        <v>12814115</v>
      </c>
      <c r="G178" s="15">
        <v>13568158</v>
      </c>
      <c r="H178" s="15">
        <v>66111396</v>
      </c>
      <c r="I178" s="15">
        <v>2244980</v>
      </c>
      <c r="J178" s="15">
        <v>391109</v>
      </c>
      <c r="K178" s="15">
        <v>63475307</v>
      </c>
      <c r="L178" s="15">
        <v>10722513</v>
      </c>
      <c r="M178" s="15">
        <v>1868213</v>
      </c>
      <c r="N178" s="15">
        <v>387076</v>
      </c>
      <c r="O178" s="15">
        <v>8467224</v>
      </c>
      <c r="P178" s="15">
        <v>176453305</v>
      </c>
      <c r="Q178" s="15">
        <v>1677135</v>
      </c>
      <c r="R178" s="15">
        <v>86690</v>
      </c>
      <c r="S178" s="15" t="s">
        <v>8</v>
      </c>
      <c r="T178" s="15" t="s">
        <v>8</v>
      </c>
      <c r="U178" s="18">
        <v>731706</v>
      </c>
    </row>
    <row r="179" spans="1:21" hidden="1">
      <c r="A179" s="13">
        <v>2012</v>
      </c>
      <c r="B179" s="14" t="s">
        <v>164</v>
      </c>
      <c r="C179" s="14">
        <v>32115</v>
      </c>
      <c r="D179" s="14" t="s">
        <v>323</v>
      </c>
      <c r="E179" s="14" t="s">
        <v>333</v>
      </c>
      <c r="F179" s="15">
        <v>19975145</v>
      </c>
      <c r="G179" s="15">
        <v>19983277</v>
      </c>
      <c r="H179" s="15">
        <v>74149705</v>
      </c>
      <c r="I179" s="15">
        <v>3177614</v>
      </c>
      <c r="J179" s="15">
        <v>317999</v>
      </c>
      <c r="K179" s="15">
        <v>70654092</v>
      </c>
      <c r="L179" s="15">
        <v>12671512</v>
      </c>
      <c r="M179" s="15">
        <v>1172674</v>
      </c>
      <c r="N179" s="15">
        <v>302796</v>
      </c>
      <c r="O179" s="15">
        <v>11196042</v>
      </c>
      <c r="P179" s="15">
        <v>27105916</v>
      </c>
      <c r="Q179" s="15">
        <v>2956043</v>
      </c>
      <c r="R179" s="15">
        <v>49840</v>
      </c>
      <c r="S179" s="15" t="s">
        <v>8</v>
      </c>
      <c r="T179" s="15">
        <v>36425</v>
      </c>
      <c r="U179" s="18">
        <v>363220</v>
      </c>
    </row>
    <row r="180" spans="1:21" hidden="1">
      <c r="A180" s="13">
        <v>2012</v>
      </c>
      <c r="B180" s="14" t="s">
        <v>164</v>
      </c>
      <c r="C180" s="14">
        <v>32131</v>
      </c>
      <c r="D180" s="14" t="s">
        <v>323</v>
      </c>
      <c r="E180" s="14" t="s">
        <v>334</v>
      </c>
      <c r="F180" s="15">
        <v>20971108</v>
      </c>
      <c r="G180" s="15">
        <v>21562012</v>
      </c>
      <c r="H180" s="15">
        <v>4254687</v>
      </c>
      <c r="I180" s="15">
        <v>1308977</v>
      </c>
      <c r="J180" s="15">
        <v>977814</v>
      </c>
      <c r="K180" s="15">
        <v>1967896</v>
      </c>
      <c r="L180" s="15">
        <v>4339822</v>
      </c>
      <c r="M180" s="15">
        <v>1305947</v>
      </c>
      <c r="N180" s="15">
        <v>975606</v>
      </c>
      <c r="O180" s="15">
        <v>2058269</v>
      </c>
      <c r="P180" s="15">
        <v>88899</v>
      </c>
      <c r="Q180" s="15">
        <v>1658461</v>
      </c>
      <c r="R180" s="15">
        <v>102264</v>
      </c>
      <c r="S180" s="15" t="s">
        <v>8</v>
      </c>
      <c r="T180" s="15" t="s">
        <v>8</v>
      </c>
      <c r="U180" s="18">
        <v>307300</v>
      </c>
    </row>
    <row r="181" spans="1:21" hidden="1">
      <c r="A181" s="13">
        <v>2012</v>
      </c>
      <c r="B181" s="14" t="s">
        <v>164</v>
      </c>
      <c r="C181" s="14">
        <v>32140</v>
      </c>
      <c r="D181" s="14" t="s">
        <v>323</v>
      </c>
      <c r="E181" s="14" t="s">
        <v>335</v>
      </c>
      <c r="F181" s="15">
        <v>17245352</v>
      </c>
      <c r="G181" s="15">
        <v>17357593</v>
      </c>
      <c r="H181" s="15">
        <v>10473188</v>
      </c>
      <c r="I181" s="15">
        <v>3980109</v>
      </c>
      <c r="J181" s="15">
        <v>1985519</v>
      </c>
      <c r="K181" s="15">
        <v>4507560</v>
      </c>
      <c r="L181" s="15">
        <v>9098639</v>
      </c>
      <c r="M181" s="15">
        <v>3052514</v>
      </c>
      <c r="N181" s="15">
        <v>1984913</v>
      </c>
      <c r="O181" s="15">
        <v>4061212</v>
      </c>
      <c r="P181" s="15">
        <v>5511123</v>
      </c>
      <c r="Q181" s="15">
        <v>2404799</v>
      </c>
      <c r="R181" s="15">
        <v>157066</v>
      </c>
      <c r="S181" s="15" t="s">
        <v>8</v>
      </c>
      <c r="T181" s="15">
        <v>194047</v>
      </c>
      <c r="U181" s="18">
        <v>671199</v>
      </c>
    </row>
    <row r="182" spans="1:21" hidden="1">
      <c r="A182" s="13">
        <v>2012</v>
      </c>
      <c r="B182" s="14" t="s">
        <v>11</v>
      </c>
      <c r="C182" s="14">
        <v>32158</v>
      </c>
      <c r="D182" s="14" t="s">
        <v>323</v>
      </c>
      <c r="E182" s="14" t="s">
        <v>336</v>
      </c>
      <c r="F182" s="15">
        <v>84778246</v>
      </c>
      <c r="G182" s="15">
        <v>76216697</v>
      </c>
      <c r="H182" s="15">
        <v>12232646</v>
      </c>
      <c r="I182" s="15">
        <v>5664860</v>
      </c>
      <c r="J182" s="15">
        <v>2101938</v>
      </c>
      <c r="K182" s="15">
        <v>4465848</v>
      </c>
      <c r="L182" s="15">
        <v>10661231</v>
      </c>
      <c r="M182" s="15">
        <v>4319629</v>
      </c>
      <c r="N182" s="15">
        <v>1525871</v>
      </c>
      <c r="O182" s="15">
        <v>4815731</v>
      </c>
      <c r="P182" s="15">
        <v>6625960</v>
      </c>
      <c r="Q182" s="15">
        <v>8769100</v>
      </c>
      <c r="R182" s="15">
        <v>372930</v>
      </c>
      <c r="S182" s="15" t="s">
        <v>8</v>
      </c>
      <c r="T182" s="15">
        <v>1465281</v>
      </c>
      <c r="U182" s="18">
        <v>1962641</v>
      </c>
    </row>
    <row r="183" spans="1:21" hidden="1">
      <c r="A183" s="13">
        <v>2012</v>
      </c>
      <c r="B183" s="14" t="s">
        <v>167</v>
      </c>
      <c r="C183" s="14">
        <v>33014</v>
      </c>
      <c r="D183" s="14" t="s">
        <v>323</v>
      </c>
      <c r="E183" s="14" t="s">
        <v>338</v>
      </c>
      <c r="F183" s="15">
        <v>7546405</v>
      </c>
      <c r="G183" s="15">
        <v>7623393</v>
      </c>
      <c r="H183" s="15">
        <v>2067209</v>
      </c>
      <c r="I183" s="15">
        <v>1677012</v>
      </c>
      <c r="J183" s="15">
        <v>36033</v>
      </c>
      <c r="K183" s="15">
        <v>354164</v>
      </c>
      <c r="L183" s="15">
        <v>1645673</v>
      </c>
      <c r="M183" s="15">
        <v>1248692</v>
      </c>
      <c r="N183" s="15">
        <v>36019</v>
      </c>
      <c r="O183" s="15">
        <v>360962</v>
      </c>
      <c r="P183" s="15">
        <v>245232</v>
      </c>
      <c r="Q183" s="15">
        <v>1278277</v>
      </c>
      <c r="R183" s="15">
        <v>14207</v>
      </c>
      <c r="S183" s="15" t="s">
        <v>8</v>
      </c>
      <c r="T183" s="15" t="s">
        <v>8</v>
      </c>
      <c r="U183" s="18">
        <v>550650</v>
      </c>
    </row>
    <row r="184" spans="1:21" hidden="1">
      <c r="A184" s="13">
        <v>2012</v>
      </c>
      <c r="B184" s="14" t="s">
        <v>167</v>
      </c>
      <c r="C184" s="14">
        <v>33022</v>
      </c>
      <c r="D184" s="14" t="s">
        <v>323</v>
      </c>
      <c r="E184" s="14" t="s">
        <v>339</v>
      </c>
      <c r="F184" s="15">
        <v>5847856</v>
      </c>
      <c r="G184" s="15">
        <v>6062582</v>
      </c>
      <c r="H184" s="15">
        <v>3658696</v>
      </c>
      <c r="I184" s="15">
        <v>522492</v>
      </c>
      <c r="J184" s="15">
        <v>510261</v>
      </c>
      <c r="K184" s="15">
        <v>2625943</v>
      </c>
      <c r="L184" s="15">
        <v>2973761</v>
      </c>
      <c r="M184" s="15">
        <v>572378</v>
      </c>
      <c r="N184" s="15">
        <v>510083</v>
      </c>
      <c r="O184" s="15">
        <v>1891300</v>
      </c>
      <c r="P184" s="15">
        <v>77262</v>
      </c>
      <c r="Q184" s="15">
        <v>841590</v>
      </c>
      <c r="R184" s="15" t="s">
        <v>8</v>
      </c>
      <c r="S184" s="15" t="s">
        <v>8</v>
      </c>
      <c r="T184" s="15">
        <v>314340</v>
      </c>
      <c r="U184" s="18">
        <v>99193</v>
      </c>
    </row>
    <row r="185" spans="1:21" hidden="1">
      <c r="A185" s="13">
        <v>2012</v>
      </c>
      <c r="B185" s="14" t="s">
        <v>167</v>
      </c>
      <c r="C185" s="14">
        <v>33031</v>
      </c>
      <c r="D185" s="14" t="s">
        <v>323</v>
      </c>
      <c r="E185" s="14" t="s">
        <v>340</v>
      </c>
      <c r="F185" s="15">
        <v>10198624</v>
      </c>
      <c r="G185" s="15">
        <v>10444410</v>
      </c>
      <c r="H185" s="15">
        <v>1419270</v>
      </c>
      <c r="I185" s="15">
        <v>1046038</v>
      </c>
      <c r="J185" s="15">
        <v>98702</v>
      </c>
      <c r="K185" s="15">
        <v>274530</v>
      </c>
      <c r="L185" s="15">
        <v>1057687</v>
      </c>
      <c r="M185" s="15">
        <v>678127</v>
      </c>
      <c r="N185" s="15">
        <v>98914</v>
      </c>
      <c r="O185" s="15">
        <v>280646</v>
      </c>
      <c r="P185" s="15">
        <v>434528</v>
      </c>
      <c r="Q185" s="15">
        <v>738223</v>
      </c>
      <c r="R185" s="15">
        <v>48609</v>
      </c>
      <c r="S185" s="15" t="s">
        <v>8</v>
      </c>
      <c r="T185" s="15" t="s">
        <v>8</v>
      </c>
      <c r="U185" s="18">
        <v>118502</v>
      </c>
    </row>
    <row r="186" spans="1:21" hidden="1">
      <c r="A186" s="13">
        <v>2012</v>
      </c>
      <c r="B186" s="14" t="s">
        <v>167</v>
      </c>
      <c r="C186" s="14">
        <v>33057</v>
      </c>
      <c r="D186" s="14" t="s">
        <v>323</v>
      </c>
      <c r="E186" s="14" t="s">
        <v>357</v>
      </c>
      <c r="F186" s="15">
        <v>13598097</v>
      </c>
      <c r="G186" s="15">
        <v>13402155</v>
      </c>
      <c r="H186" s="15">
        <v>2125129</v>
      </c>
      <c r="I186" s="15">
        <v>1494580</v>
      </c>
      <c r="J186" s="15">
        <v>257929</v>
      </c>
      <c r="K186" s="15">
        <v>372620</v>
      </c>
      <c r="L186" s="15">
        <v>1791806</v>
      </c>
      <c r="M186" s="15">
        <v>1140309</v>
      </c>
      <c r="N186" s="15">
        <v>257841</v>
      </c>
      <c r="O186" s="15">
        <v>393656</v>
      </c>
      <c r="P186" s="15">
        <v>1064029</v>
      </c>
      <c r="Q186" s="15">
        <v>1447776</v>
      </c>
      <c r="R186" s="15">
        <v>30096</v>
      </c>
      <c r="S186" s="15" t="s">
        <v>8</v>
      </c>
      <c r="T186" s="15" t="s">
        <v>8</v>
      </c>
      <c r="U186" s="18">
        <v>253165</v>
      </c>
    </row>
    <row r="187" spans="1:21" hidden="1">
      <c r="A187" s="13">
        <v>2012</v>
      </c>
      <c r="B187" s="14" t="s">
        <v>167</v>
      </c>
      <c r="C187" s="14">
        <v>33219</v>
      </c>
      <c r="D187" s="14" t="s">
        <v>323</v>
      </c>
      <c r="E187" s="14" t="s">
        <v>341</v>
      </c>
      <c r="F187" s="15">
        <v>10350943</v>
      </c>
      <c r="G187" s="15">
        <v>9799654</v>
      </c>
      <c r="H187" s="15">
        <v>1512421</v>
      </c>
      <c r="I187" s="15">
        <v>548516</v>
      </c>
      <c r="J187" s="15">
        <v>377356</v>
      </c>
      <c r="K187" s="15">
        <v>586549</v>
      </c>
      <c r="L187" s="15">
        <v>1607336</v>
      </c>
      <c r="M187" s="15">
        <v>635564</v>
      </c>
      <c r="N187" s="15">
        <v>373210</v>
      </c>
      <c r="O187" s="15">
        <v>598562</v>
      </c>
      <c r="P187" s="15">
        <v>4985861</v>
      </c>
      <c r="Q187" s="15">
        <v>2330145</v>
      </c>
      <c r="R187" s="15">
        <v>204420</v>
      </c>
      <c r="S187" s="15" t="s">
        <v>8</v>
      </c>
      <c r="T187" s="15" t="s">
        <v>8</v>
      </c>
      <c r="U187" s="18">
        <v>1119496</v>
      </c>
    </row>
    <row r="188" spans="1:21" hidden="1">
      <c r="A188" s="13">
        <v>2012</v>
      </c>
      <c r="B188" s="14" t="s">
        <v>167</v>
      </c>
      <c r="C188" s="14">
        <v>33227</v>
      </c>
      <c r="D188" s="14" t="s">
        <v>323</v>
      </c>
      <c r="E188" s="14" t="s">
        <v>342</v>
      </c>
      <c r="F188" s="15">
        <v>12178658</v>
      </c>
      <c r="G188" s="15">
        <v>11702721</v>
      </c>
      <c r="H188" s="15">
        <v>3065412</v>
      </c>
      <c r="I188" s="15">
        <v>2209600</v>
      </c>
      <c r="J188" s="15">
        <v>181565</v>
      </c>
      <c r="K188" s="15">
        <v>674247</v>
      </c>
      <c r="L188" s="15">
        <v>3104311</v>
      </c>
      <c r="M188" s="15">
        <v>2038658</v>
      </c>
      <c r="N188" s="15">
        <v>181499</v>
      </c>
      <c r="O188" s="15">
        <v>884154</v>
      </c>
      <c r="P188" s="15">
        <v>9222031</v>
      </c>
      <c r="Q188" s="15">
        <v>1102001</v>
      </c>
      <c r="R188" s="15">
        <v>2955</v>
      </c>
      <c r="S188" s="15" t="s">
        <v>8</v>
      </c>
      <c r="T188" s="15" t="s">
        <v>8</v>
      </c>
      <c r="U188" s="18">
        <v>485293</v>
      </c>
    </row>
    <row r="189" spans="1:21" hidden="1">
      <c r="A189" s="13">
        <v>2012</v>
      </c>
      <c r="B189" s="14" t="s">
        <v>167</v>
      </c>
      <c r="C189" s="14">
        <v>33669</v>
      </c>
      <c r="D189" s="14" t="s">
        <v>323</v>
      </c>
      <c r="E189" s="14" t="s">
        <v>343</v>
      </c>
      <c r="F189" s="15">
        <v>7471916</v>
      </c>
      <c r="G189" s="15">
        <v>7795996</v>
      </c>
      <c r="H189" s="15">
        <v>2669946</v>
      </c>
      <c r="I189" s="15">
        <v>1143806</v>
      </c>
      <c r="J189" s="15">
        <v>11</v>
      </c>
      <c r="K189" s="15">
        <v>1526129</v>
      </c>
      <c r="L189" s="15">
        <v>2396784</v>
      </c>
      <c r="M189" s="15">
        <v>954321</v>
      </c>
      <c r="N189" s="15">
        <v>8810</v>
      </c>
      <c r="O189" s="15">
        <v>1433653</v>
      </c>
      <c r="P189" s="15">
        <v>329919</v>
      </c>
      <c r="Q189" s="15">
        <v>1357778</v>
      </c>
      <c r="R189" s="15" t="s">
        <v>8</v>
      </c>
      <c r="S189" s="15" t="s">
        <v>8</v>
      </c>
      <c r="T189" s="15">
        <v>365031</v>
      </c>
      <c r="U189" s="18">
        <v>263057</v>
      </c>
    </row>
    <row r="190" spans="1:21" hidden="1">
      <c r="A190" s="13">
        <v>2012</v>
      </c>
      <c r="B190" s="14" t="s">
        <v>167</v>
      </c>
      <c r="C190" s="14">
        <v>33812</v>
      </c>
      <c r="D190" s="14" t="s">
        <v>323</v>
      </c>
      <c r="E190" s="14" t="s">
        <v>344</v>
      </c>
      <c r="F190" s="15">
        <v>10385968</v>
      </c>
      <c r="G190" s="15">
        <v>11161610</v>
      </c>
      <c r="H190" s="15">
        <v>3152353</v>
      </c>
      <c r="I190" s="15">
        <v>2597050</v>
      </c>
      <c r="J190" s="15">
        <v>142813</v>
      </c>
      <c r="K190" s="15">
        <v>412490</v>
      </c>
      <c r="L190" s="15">
        <v>2605423</v>
      </c>
      <c r="M190" s="15">
        <v>2229145</v>
      </c>
      <c r="N190" s="15">
        <v>132354</v>
      </c>
      <c r="O190" s="15">
        <v>243924</v>
      </c>
      <c r="P190" s="15">
        <v>438750</v>
      </c>
      <c r="Q190" s="15">
        <v>982330</v>
      </c>
      <c r="R190" s="15">
        <v>13186</v>
      </c>
      <c r="S190" s="15" t="s">
        <v>8</v>
      </c>
      <c r="T190" s="15" t="s">
        <v>8</v>
      </c>
      <c r="U190" s="18">
        <v>401359</v>
      </c>
    </row>
    <row r="191" spans="1:21" hidden="1">
      <c r="A191" s="13">
        <v>2012</v>
      </c>
      <c r="B191" s="14" t="s">
        <v>167</v>
      </c>
      <c r="C191" s="14">
        <v>34029</v>
      </c>
      <c r="D191" s="14" t="s">
        <v>323</v>
      </c>
      <c r="E191" s="14" t="s">
        <v>345</v>
      </c>
      <c r="F191" s="15">
        <v>5312738</v>
      </c>
      <c r="G191" s="15">
        <v>5390277</v>
      </c>
      <c r="H191" s="15">
        <v>1348059</v>
      </c>
      <c r="I191" s="15">
        <v>821863</v>
      </c>
      <c r="J191" s="15">
        <v>33452</v>
      </c>
      <c r="K191" s="15">
        <v>492744</v>
      </c>
      <c r="L191" s="15">
        <v>1214309</v>
      </c>
      <c r="M191" s="15">
        <v>763473</v>
      </c>
      <c r="N191" s="15">
        <v>33418</v>
      </c>
      <c r="O191" s="15">
        <v>417418</v>
      </c>
      <c r="P191" s="15">
        <v>9433</v>
      </c>
      <c r="Q191" s="15">
        <v>389629</v>
      </c>
      <c r="R191" s="15">
        <v>1424</v>
      </c>
      <c r="S191" s="15" t="s">
        <v>8</v>
      </c>
      <c r="T191" s="15" t="s">
        <v>8</v>
      </c>
      <c r="U191" s="18">
        <v>201114</v>
      </c>
    </row>
    <row r="192" spans="1:21" hidden="1">
      <c r="A192" s="13">
        <v>2012</v>
      </c>
      <c r="B192" s="14" t="s">
        <v>167</v>
      </c>
      <c r="C192" s="14">
        <v>34410</v>
      </c>
      <c r="D192" s="14" t="s">
        <v>323</v>
      </c>
      <c r="E192" s="14" t="s">
        <v>346</v>
      </c>
      <c r="F192" s="15">
        <v>5088917</v>
      </c>
      <c r="G192" s="15">
        <v>4878034</v>
      </c>
      <c r="H192" s="15">
        <v>3807919</v>
      </c>
      <c r="I192" s="15">
        <v>1022235</v>
      </c>
      <c r="J192" s="15">
        <v>1090852</v>
      </c>
      <c r="K192" s="15">
        <v>1694832</v>
      </c>
      <c r="L192" s="15">
        <v>3297821</v>
      </c>
      <c r="M192" s="15">
        <v>1021835</v>
      </c>
      <c r="N192" s="15">
        <v>776583</v>
      </c>
      <c r="O192" s="15">
        <v>1499403</v>
      </c>
      <c r="P192" s="15">
        <v>6574</v>
      </c>
      <c r="Q192" s="15">
        <v>440317</v>
      </c>
      <c r="R192" s="15" t="s">
        <v>8</v>
      </c>
      <c r="S192" s="15" t="s">
        <v>8</v>
      </c>
      <c r="T192" s="15" t="s">
        <v>8</v>
      </c>
      <c r="U192" s="18">
        <v>73976</v>
      </c>
    </row>
    <row r="193" spans="1:21" hidden="1">
      <c r="A193" s="13">
        <v>2012</v>
      </c>
      <c r="B193" s="14" t="s">
        <v>167</v>
      </c>
      <c r="C193" s="14">
        <v>34614</v>
      </c>
      <c r="D193" s="14" t="s">
        <v>323</v>
      </c>
      <c r="E193" s="14" t="s">
        <v>347</v>
      </c>
      <c r="F193" s="15">
        <v>6404479</v>
      </c>
      <c r="G193" s="15">
        <v>6527205</v>
      </c>
      <c r="H193" s="15">
        <v>70102420</v>
      </c>
      <c r="I193" s="15">
        <v>1426561</v>
      </c>
      <c r="J193" s="15">
        <v>654542</v>
      </c>
      <c r="K193" s="15">
        <v>68021317</v>
      </c>
      <c r="L193" s="15">
        <v>9142945</v>
      </c>
      <c r="M193" s="15">
        <v>1109417</v>
      </c>
      <c r="N193" s="15">
        <v>394458</v>
      </c>
      <c r="O193" s="15">
        <v>7639070</v>
      </c>
      <c r="P193" s="15">
        <v>1033946</v>
      </c>
      <c r="Q193" s="15">
        <v>974742</v>
      </c>
      <c r="R193" s="15">
        <v>6552</v>
      </c>
      <c r="S193" s="15" t="s">
        <v>8</v>
      </c>
      <c r="T193" s="15" t="s">
        <v>8</v>
      </c>
      <c r="U193" s="18">
        <v>326000</v>
      </c>
    </row>
    <row r="194" spans="1:21" hidden="1">
      <c r="A194" s="13">
        <v>2012</v>
      </c>
      <c r="B194" s="14" t="s">
        <v>167</v>
      </c>
      <c r="C194" s="14">
        <v>34827</v>
      </c>
      <c r="D194" s="14" t="s">
        <v>323</v>
      </c>
      <c r="E194" s="14" t="s">
        <v>348</v>
      </c>
      <c r="F194" s="15">
        <v>7759379</v>
      </c>
      <c r="G194" s="15">
        <v>8207756</v>
      </c>
      <c r="H194" s="15">
        <v>64688034</v>
      </c>
      <c r="I194" s="15">
        <v>4445077</v>
      </c>
      <c r="J194" s="15">
        <v>510175</v>
      </c>
      <c r="K194" s="15">
        <v>59732782</v>
      </c>
      <c r="L194" s="15">
        <v>7425181</v>
      </c>
      <c r="M194" s="15">
        <v>2796886</v>
      </c>
      <c r="N194" s="15">
        <v>497570</v>
      </c>
      <c r="O194" s="15">
        <v>4130725</v>
      </c>
      <c r="P194" s="15">
        <v>1025907</v>
      </c>
      <c r="Q194" s="15">
        <v>965018</v>
      </c>
      <c r="R194" s="15">
        <v>5100</v>
      </c>
      <c r="S194" s="15" t="s">
        <v>8</v>
      </c>
      <c r="T194" s="15" t="s">
        <v>8</v>
      </c>
      <c r="U194" s="18">
        <v>275755</v>
      </c>
    </row>
    <row r="195" spans="1:21" hidden="1">
      <c r="A195" s="13">
        <v>2012</v>
      </c>
      <c r="B195" s="14" t="s">
        <v>167</v>
      </c>
      <c r="C195" s="14">
        <v>34835</v>
      </c>
      <c r="D195" s="14" t="s">
        <v>323</v>
      </c>
      <c r="E195" s="14" t="s">
        <v>349</v>
      </c>
      <c r="F195" s="15">
        <v>10771844</v>
      </c>
      <c r="G195" s="15">
        <v>10687334</v>
      </c>
      <c r="H195" s="15">
        <v>9092526</v>
      </c>
      <c r="I195" s="15">
        <v>1904964</v>
      </c>
      <c r="J195" s="15">
        <v>1973694</v>
      </c>
      <c r="K195" s="15">
        <v>5213868</v>
      </c>
      <c r="L195" s="15">
        <v>6261214</v>
      </c>
      <c r="M195" s="15">
        <v>1698205</v>
      </c>
      <c r="N195" s="15">
        <v>1563763</v>
      </c>
      <c r="O195" s="15">
        <v>2999246</v>
      </c>
      <c r="P195" s="15">
        <v>415344</v>
      </c>
      <c r="Q195" s="15">
        <v>757941</v>
      </c>
      <c r="R195" s="15" t="s">
        <v>8</v>
      </c>
      <c r="S195" s="15" t="s">
        <v>8</v>
      </c>
      <c r="T195" s="15" t="s">
        <v>8</v>
      </c>
      <c r="U195" s="18">
        <v>120213</v>
      </c>
    </row>
    <row r="196" spans="1:21" hidden="1">
      <c r="A196" s="13">
        <v>2012</v>
      </c>
      <c r="B196" s="14" t="s">
        <v>167</v>
      </c>
      <c r="C196" s="14">
        <v>34843</v>
      </c>
      <c r="D196" s="14" t="s">
        <v>323</v>
      </c>
      <c r="E196" s="14" t="s">
        <v>350</v>
      </c>
      <c r="F196" s="15">
        <v>4846614</v>
      </c>
      <c r="G196" s="15">
        <v>4827702</v>
      </c>
      <c r="H196" s="15">
        <v>17267037</v>
      </c>
      <c r="I196" s="15">
        <v>2354960</v>
      </c>
      <c r="J196" s="15">
        <v>256452</v>
      </c>
      <c r="K196" s="15">
        <v>14655625</v>
      </c>
      <c r="L196" s="15">
        <v>6759854</v>
      </c>
      <c r="M196" s="15">
        <v>1394611</v>
      </c>
      <c r="N196" s="15">
        <v>281412</v>
      </c>
      <c r="O196" s="15">
        <v>5083831</v>
      </c>
      <c r="P196" s="15">
        <v>4325644</v>
      </c>
      <c r="Q196" s="15">
        <v>323311</v>
      </c>
      <c r="R196" s="15" t="s">
        <v>8</v>
      </c>
      <c r="S196" s="15" t="s">
        <v>8</v>
      </c>
      <c r="T196" s="15" t="s">
        <v>8</v>
      </c>
      <c r="U196" s="18">
        <v>82452</v>
      </c>
    </row>
    <row r="197" spans="1:21" hidden="1">
      <c r="A197" s="13">
        <v>2012</v>
      </c>
      <c r="B197" s="14" t="s">
        <v>167</v>
      </c>
      <c r="C197" s="14">
        <v>34851</v>
      </c>
      <c r="D197" s="14" t="s">
        <v>323</v>
      </c>
      <c r="E197" s="14" t="s">
        <v>351</v>
      </c>
      <c r="F197" s="15">
        <v>3678923</v>
      </c>
      <c r="G197" s="15">
        <v>3803155</v>
      </c>
      <c r="H197" s="15">
        <v>1617131</v>
      </c>
      <c r="I197" s="15">
        <v>907004</v>
      </c>
      <c r="J197" s="15">
        <v>199805</v>
      </c>
      <c r="K197" s="15">
        <v>510322</v>
      </c>
      <c r="L197" s="15">
        <v>1922365</v>
      </c>
      <c r="M197" s="15">
        <v>714263</v>
      </c>
      <c r="N197" s="15">
        <v>204529</v>
      </c>
      <c r="O197" s="15">
        <v>1003573</v>
      </c>
      <c r="P197" s="15">
        <v>498174</v>
      </c>
      <c r="Q197" s="15">
        <v>199253</v>
      </c>
      <c r="R197" s="15" t="s">
        <v>8</v>
      </c>
      <c r="S197" s="15" t="s">
        <v>8</v>
      </c>
      <c r="T197" s="15" t="s">
        <v>8</v>
      </c>
      <c r="U197" s="18">
        <v>17292</v>
      </c>
    </row>
    <row r="198" spans="1:21" hidden="1">
      <c r="A198" s="13">
        <v>2012</v>
      </c>
      <c r="B198" s="14" t="s">
        <v>167</v>
      </c>
      <c r="C198" s="14">
        <v>35017</v>
      </c>
      <c r="D198" s="14" t="s">
        <v>323</v>
      </c>
      <c r="E198" s="14" t="s">
        <v>352</v>
      </c>
      <c r="F198" s="15">
        <v>6408367</v>
      </c>
      <c r="G198" s="15">
        <v>6238256</v>
      </c>
      <c r="H198" s="15">
        <v>1796118</v>
      </c>
      <c r="I198" s="15">
        <v>1096419</v>
      </c>
      <c r="J198" s="15">
        <v>66301</v>
      </c>
      <c r="K198" s="15">
        <v>633398</v>
      </c>
      <c r="L198" s="15">
        <v>1632323</v>
      </c>
      <c r="M198" s="15">
        <v>926208</v>
      </c>
      <c r="N198" s="15">
        <v>69627</v>
      </c>
      <c r="O198" s="15">
        <v>636488</v>
      </c>
      <c r="P198" s="15">
        <v>1323387</v>
      </c>
      <c r="Q198" s="15">
        <v>647328</v>
      </c>
      <c r="R198" s="15">
        <v>145657</v>
      </c>
      <c r="S198" s="15" t="s">
        <v>8</v>
      </c>
      <c r="T198" s="15" t="s">
        <v>8</v>
      </c>
      <c r="U198" s="18">
        <v>73744</v>
      </c>
    </row>
    <row r="199" spans="1:21" hidden="1">
      <c r="A199" s="13">
        <v>2012</v>
      </c>
      <c r="B199" s="14" t="s">
        <v>167</v>
      </c>
      <c r="C199" s="14">
        <v>35033</v>
      </c>
      <c r="D199" s="14" t="s">
        <v>323</v>
      </c>
      <c r="E199" s="14" t="s">
        <v>353</v>
      </c>
      <c r="F199" s="15">
        <v>2834876</v>
      </c>
      <c r="G199" s="15">
        <v>2916711</v>
      </c>
      <c r="H199" s="15">
        <v>11804298</v>
      </c>
      <c r="I199" s="15">
        <v>1469088</v>
      </c>
      <c r="J199" s="15">
        <v>198142</v>
      </c>
      <c r="K199" s="15">
        <v>10137068</v>
      </c>
      <c r="L199" s="15">
        <v>4297028</v>
      </c>
      <c r="M199" s="15">
        <v>1124375</v>
      </c>
      <c r="N199" s="15">
        <v>179272</v>
      </c>
      <c r="O199" s="15">
        <v>2993381</v>
      </c>
      <c r="P199" s="15">
        <v>4316464</v>
      </c>
      <c r="Q199" s="15">
        <v>379474</v>
      </c>
      <c r="R199" s="15" t="s">
        <v>8</v>
      </c>
      <c r="S199" s="15" t="s">
        <v>8</v>
      </c>
      <c r="T199" s="15" t="s">
        <v>8</v>
      </c>
      <c r="U199" s="18">
        <v>139215</v>
      </c>
    </row>
    <row r="200" spans="1:21" hidden="1">
      <c r="A200" s="13">
        <v>2012</v>
      </c>
      <c r="B200" s="14" t="s">
        <v>167</v>
      </c>
      <c r="C200" s="14">
        <v>35068</v>
      </c>
      <c r="D200" s="14" t="s">
        <v>323</v>
      </c>
      <c r="E200" s="14" t="s">
        <v>354</v>
      </c>
      <c r="F200" s="15">
        <v>3738731</v>
      </c>
      <c r="G200" s="15">
        <v>3719824</v>
      </c>
      <c r="H200" s="15">
        <v>3147871</v>
      </c>
      <c r="I200" s="15">
        <v>2261211</v>
      </c>
      <c r="J200" s="15">
        <v>275961</v>
      </c>
      <c r="K200" s="15">
        <v>610699</v>
      </c>
      <c r="L200" s="15">
        <v>2481660</v>
      </c>
      <c r="M200" s="15">
        <v>1587813</v>
      </c>
      <c r="N200" s="15">
        <v>275884</v>
      </c>
      <c r="O200" s="15">
        <v>617963</v>
      </c>
      <c r="P200" s="15">
        <v>58295</v>
      </c>
      <c r="Q200" s="15">
        <v>409452</v>
      </c>
      <c r="R200" s="15">
        <v>6190</v>
      </c>
      <c r="S200" s="15" t="s">
        <v>8</v>
      </c>
      <c r="T200" s="15" t="s">
        <v>8</v>
      </c>
      <c r="U200" s="18">
        <v>117747</v>
      </c>
    </row>
    <row r="201" spans="1:21" hidden="1">
      <c r="A201" s="13">
        <v>2012</v>
      </c>
      <c r="B201" s="14" t="s">
        <v>167</v>
      </c>
      <c r="C201" s="14">
        <v>35076</v>
      </c>
      <c r="D201" s="14" t="s">
        <v>323</v>
      </c>
      <c r="E201" s="14" t="s">
        <v>355</v>
      </c>
      <c r="F201" s="15">
        <v>12601179</v>
      </c>
      <c r="G201" s="15">
        <v>11934460</v>
      </c>
      <c r="H201" s="15">
        <v>5328377</v>
      </c>
      <c r="I201" s="15">
        <v>1567315</v>
      </c>
      <c r="J201" s="15">
        <v>485060</v>
      </c>
      <c r="K201" s="15">
        <v>3276002</v>
      </c>
      <c r="L201" s="15">
        <v>4862903</v>
      </c>
      <c r="M201" s="15">
        <v>1208635</v>
      </c>
      <c r="N201" s="15">
        <v>494913</v>
      </c>
      <c r="O201" s="15">
        <v>3159355</v>
      </c>
      <c r="P201" s="15">
        <v>38530</v>
      </c>
      <c r="Q201" s="15">
        <v>1423752</v>
      </c>
      <c r="R201" s="15">
        <v>149648</v>
      </c>
      <c r="S201" s="15" t="s">
        <v>8</v>
      </c>
      <c r="T201" s="15">
        <v>211228</v>
      </c>
      <c r="U201" s="18">
        <v>302475</v>
      </c>
    </row>
    <row r="202" spans="1:21" hidden="1">
      <c r="A202" s="13">
        <v>2012</v>
      </c>
      <c r="B202" s="14" t="s">
        <v>167</v>
      </c>
      <c r="C202" s="14">
        <v>35246</v>
      </c>
      <c r="D202" s="14" t="s">
        <v>323</v>
      </c>
      <c r="E202" s="14" t="s">
        <v>356</v>
      </c>
      <c r="F202" s="15">
        <v>8841918</v>
      </c>
      <c r="G202" s="15">
        <v>9090116</v>
      </c>
      <c r="H202" s="15">
        <v>2197538</v>
      </c>
      <c r="I202" s="15">
        <v>1414648</v>
      </c>
      <c r="J202" s="15">
        <v>415480</v>
      </c>
      <c r="K202" s="15">
        <v>367410</v>
      </c>
      <c r="L202" s="15">
        <v>2239733</v>
      </c>
      <c r="M202" s="15">
        <v>1361649</v>
      </c>
      <c r="N202" s="15">
        <v>533513</v>
      </c>
      <c r="O202" s="15">
        <v>344571</v>
      </c>
      <c r="P202" s="15">
        <v>299713</v>
      </c>
      <c r="Q202" s="15">
        <v>841096</v>
      </c>
      <c r="R202" s="15">
        <v>51129</v>
      </c>
      <c r="S202" s="15" t="s">
        <v>8</v>
      </c>
      <c r="T202" s="15" t="s">
        <v>8</v>
      </c>
      <c r="U202" s="18">
        <v>192800</v>
      </c>
    </row>
    <row r="203" spans="1:21">
      <c r="A203" s="13">
        <v>2011</v>
      </c>
      <c r="B203" s="14" t="s">
        <v>9</v>
      </c>
      <c r="C203" s="14">
        <v>32018</v>
      </c>
      <c r="D203" s="14" t="s">
        <v>323</v>
      </c>
      <c r="E203" s="14" t="s">
        <v>324</v>
      </c>
      <c r="F203" s="15">
        <v>130671597</v>
      </c>
      <c r="G203" s="15">
        <v>130470292</v>
      </c>
      <c r="H203" s="15">
        <v>8368855</v>
      </c>
      <c r="I203" s="15">
        <v>6621159</v>
      </c>
      <c r="J203" s="15">
        <v>268036</v>
      </c>
      <c r="K203" s="15">
        <v>1479660</v>
      </c>
      <c r="L203" s="15">
        <v>8470756</v>
      </c>
      <c r="M203" s="15">
        <v>7142764</v>
      </c>
      <c r="N203" s="15">
        <v>262152</v>
      </c>
      <c r="O203" s="15">
        <v>1065840</v>
      </c>
      <c r="P203" s="15">
        <v>19691352</v>
      </c>
      <c r="Q203" s="15">
        <v>12860495</v>
      </c>
      <c r="R203" s="15">
        <v>120632</v>
      </c>
      <c r="S203" s="15" t="s">
        <v>8</v>
      </c>
      <c r="T203" s="15">
        <v>925493</v>
      </c>
      <c r="U203" s="18">
        <v>3914243</v>
      </c>
    </row>
    <row r="204" spans="1:21">
      <c r="A204" s="13">
        <v>2011</v>
      </c>
      <c r="B204" s="14" t="s">
        <v>164</v>
      </c>
      <c r="C204" s="14">
        <v>32026</v>
      </c>
      <c r="D204" s="14" t="s">
        <v>323</v>
      </c>
      <c r="E204" s="14" t="s">
        <v>325</v>
      </c>
      <c r="F204" s="15">
        <v>38090123</v>
      </c>
      <c r="G204" s="15">
        <v>38948706</v>
      </c>
      <c r="H204" s="15">
        <v>12946923</v>
      </c>
      <c r="I204" s="15">
        <v>3274897</v>
      </c>
      <c r="J204" s="15">
        <v>471346</v>
      </c>
      <c r="K204" s="15">
        <v>9200680</v>
      </c>
      <c r="L204" s="15">
        <v>4413077</v>
      </c>
      <c r="M204" s="15">
        <v>2815425</v>
      </c>
      <c r="N204" s="15">
        <v>412601</v>
      </c>
      <c r="O204" s="15">
        <v>1185051</v>
      </c>
      <c r="P204" s="15">
        <v>3032031</v>
      </c>
      <c r="Q204" s="15">
        <v>3145780</v>
      </c>
      <c r="R204" s="15">
        <v>67234</v>
      </c>
      <c r="S204" s="15" t="s">
        <v>8</v>
      </c>
      <c r="T204" s="15" t="s">
        <v>8</v>
      </c>
      <c r="U204" s="18">
        <v>810045</v>
      </c>
    </row>
    <row r="205" spans="1:21">
      <c r="A205" s="13">
        <v>2011</v>
      </c>
      <c r="B205" s="14" t="s">
        <v>164</v>
      </c>
      <c r="C205" s="14">
        <v>32034</v>
      </c>
      <c r="D205" s="14" t="s">
        <v>323</v>
      </c>
      <c r="E205" s="14" t="s">
        <v>326</v>
      </c>
      <c r="F205" s="15">
        <v>21896218</v>
      </c>
      <c r="G205" s="15">
        <v>22416944</v>
      </c>
      <c r="H205" s="15">
        <v>8267587</v>
      </c>
      <c r="I205" s="15">
        <v>1872632</v>
      </c>
      <c r="J205" s="15">
        <v>400098</v>
      </c>
      <c r="K205" s="15">
        <v>5994857</v>
      </c>
      <c r="L205" s="15">
        <v>1900013</v>
      </c>
      <c r="M205" s="15">
        <v>1085311</v>
      </c>
      <c r="N205" s="15">
        <v>399503</v>
      </c>
      <c r="O205" s="15">
        <v>415199</v>
      </c>
      <c r="P205" s="15">
        <v>1408759</v>
      </c>
      <c r="Q205" s="15">
        <v>2330726</v>
      </c>
      <c r="R205" s="15">
        <v>54698</v>
      </c>
      <c r="S205" s="15" t="s">
        <v>8</v>
      </c>
      <c r="T205" s="15" t="s">
        <v>8</v>
      </c>
      <c r="U205" s="18">
        <v>683804</v>
      </c>
    </row>
    <row r="206" spans="1:21">
      <c r="A206" s="13">
        <v>2011</v>
      </c>
      <c r="B206" s="14" t="s">
        <v>11</v>
      </c>
      <c r="C206" s="14">
        <v>32051</v>
      </c>
      <c r="D206" s="14" t="s">
        <v>323</v>
      </c>
      <c r="E206" s="14" t="s">
        <v>327</v>
      </c>
      <c r="F206" s="15">
        <v>58529151</v>
      </c>
      <c r="G206" s="15">
        <v>59191610</v>
      </c>
      <c r="H206" s="15">
        <v>6486777</v>
      </c>
      <c r="I206" s="15">
        <v>4256553</v>
      </c>
      <c r="J206" s="15">
        <v>924683</v>
      </c>
      <c r="K206" s="15">
        <v>1305541</v>
      </c>
      <c r="L206" s="15">
        <v>5903710</v>
      </c>
      <c r="M206" s="15">
        <v>4146481</v>
      </c>
      <c r="N206" s="15">
        <v>980839</v>
      </c>
      <c r="O206" s="15">
        <v>776390</v>
      </c>
      <c r="P206" s="15">
        <v>1574453</v>
      </c>
      <c r="Q206" s="15">
        <v>5544797</v>
      </c>
      <c r="R206" s="15">
        <v>276039</v>
      </c>
      <c r="S206" s="15" t="s">
        <v>8</v>
      </c>
      <c r="T206" s="15" t="s">
        <v>8</v>
      </c>
      <c r="U206" s="18">
        <v>2065102</v>
      </c>
    </row>
    <row r="207" spans="1:21">
      <c r="A207" s="13">
        <v>2011</v>
      </c>
      <c r="B207" s="14" t="s">
        <v>164</v>
      </c>
      <c r="C207" s="14">
        <v>32069</v>
      </c>
      <c r="D207" s="14" t="s">
        <v>323</v>
      </c>
      <c r="E207" s="14" t="s">
        <v>328</v>
      </c>
      <c r="F207" s="15">
        <v>46857878</v>
      </c>
      <c r="G207" s="15">
        <v>48679077</v>
      </c>
      <c r="H207" s="15">
        <v>5221252</v>
      </c>
      <c r="I207" s="15">
        <v>863824</v>
      </c>
      <c r="J207" s="15">
        <v>3282447</v>
      </c>
      <c r="K207" s="15">
        <v>1074981</v>
      </c>
      <c r="L207" s="15">
        <v>4491375</v>
      </c>
      <c r="M207" s="15">
        <v>847413</v>
      </c>
      <c r="N207" s="15">
        <v>2774966</v>
      </c>
      <c r="O207" s="15">
        <v>868996</v>
      </c>
      <c r="P207" s="15">
        <v>1364661</v>
      </c>
      <c r="Q207" s="15">
        <v>4966729</v>
      </c>
      <c r="R207" s="15">
        <v>169475</v>
      </c>
      <c r="S207" s="15" t="s">
        <v>8</v>
      </c>
      <c r="T207" s="15" t="s">
        <v>8</v>
      </c>
      <c r="U207" s="18">
        <v>1885009</v>
      </c>
    </row>
    <row r="208" spans="1:21">
      <c r="A208" s="13">
        <v>2011</v>
      </c>
      <c r="B208" s="14" t="s">
        <v>164</v>
      </c>
      <c r="C208" s="14">
        <v>32077</v>
      </c>
      <c r="D208" s="14" t="s">
        <v>323</v>
      </c>
      <c r="E208" s="14" t="s">
        <v>329</v>
      </c>
      <c r="F208" s="15">
        <v>26172469</v>
      </c>
      <c r="G208" s="15">
        <v>27173259</v>
      </c>
      <c r="H208" s="15">
        <v>3640168</v>
      </c>
      <c r="I208" s="15">
        <v>1126443</v>
      </c>
      <c r="J208" s="15">
        <v>113978</v>
      </c>
      <c r="K208" s="15">
        <v>2399747</v>
      </c>
      <c r="L208" s="15">
        <v>2178530</v>
      </c>
      <c r="M208" s="15">
        <v>1092674</v>
      </c>
      <c r="N208" s="15">
        <v>116068</v>
      </c>
      <c r="O208" s="15">
        <v>969788</v>
      </c>
      <c r="P208" s="15">
        <v>2701309</v>
      </c>
      <c r="Q208" s="15">
        <v>2099181</v>
      </c>
      <c r="R208" s="15">
        <v>130996</v>
      </c>
      <c r="S208" s="15" t="s">
        <v>8</v>
      </c>
      <c r="T208" s="15" t="s">
        <v>8</v>
      </c>
      <c r="U208" s="18">
        <v>696900</v>
      </c>
    </row>
    <row r="209" spans="1:21">
      <c r="A209" s="13">
        <v>2011</v>
      </c>
      <c r="B209" s="14" t="s">
        <v>164</v>
      </c>
      <c r="C209" s="14">
        <v>32085</v>
      </c>
      <c r="D209" s="14" t="s">
        <v>323</v>
      </c>
      <c r="E209" s="14" t="s">
        <v>330</v>
      </c>
      <c r="F209" s="15">
        <v>19687243</v>
      </c>
      <c r="G209" s="15">
        <v>18733409</v>
      </c>
      <c r="H209" s="15">
        <v>4527832</v>
      </c>
      <c r="I209" s="15">
        <v>1216473</v>
      </c>
      <c r="J209" s="15">
        <v>1156243</v>
      </c>
      <c r="K209" s="15">
        <v>2155116</v>
      </c>
      <c r="L209" s="15">
        <v>3617393</v>
      </c>
      <c r="M209" s="15">
        <v>1071533</v>
      </c>
      <c r="N209" s="15">
        <v>725630</v>
      </c>
      <c r="O209" s="15">
        <v>1820230</v>
      </c>
      <c r="P209" s="15">
        <v>822377</v>
      </c>
      <c r="Q209" s="15">
        <v>1841845</v>
      </c>
      <c r="R209" s="15">
        <v>189681</v>
      </c>
      <c r="S209" s="15" t="s">
        <v>8</v>
      </c>
      <c r="T209" s="15" t="s">
        <v>8</v>
      </c>
      <c r="U209" s="18">
        <v>549352</v>
      </c>
    </row>
    <row r="210" spans="1:21">
      <c r="A210" s="13">
        <v>2011</v>
      </c>
      <c r="B210" s="14" t="s">
        <v>11</v>
      </c>
      <c r="C210" s="14">
        <v>32093</v>
      </c>
      <c r="D210" s="14" t="s">
        <v>323</v>
      </c>
      <c r="E210" s="14" t="s">
        <v>331</v>
      </c>
      <c r="F210" s="15">
        <v>78751284</v>
      </c>
      <c r="G210" s="15">
        <v>78579406</v>
      </c>
      <c r="H210" s="15">
        <v>13903470</v>
      </c>
      <c r="I210" s="15">
        <v>6368738</v>
      </c>
      <c r="J210" s="15">
        <v>4823683</v>
      </c>
      <c r="K210" s="15">
        <v>2711049</v>
      </c>
      <c r="L210" s="15">
        <v>13032611</v>
      </c>
      <c r="M210" s="15">
        <v>6428058</v>
      </c>
      <c r="N210" s="15">
        <v>4431971</v>
      </c>
      <c r="O210" s="15">
        <v>2172582</v>
      </c>
      <c r="P210" s="15">
        <v>6924294</v>
      </c>
      <c r="Q210" s="15">
        <v>5492585</v>
      </c>
      <c r="R210" s="15">
        <v>378528</v>
      </c>
      <c r="S210" s="15" t="s">
        <v>8</v>
      </c>
      <c r="T210" s="15">
        <v>207754</v>
      </c>
      <c r="U210" s="18">
        <v>1748191</v>
      </c>
    </row>
    <row r="211" spans="1:21">
      <c r="A211" s="13">
        <v>2011</v>
      </c>
      <c r="B211" s="14" t="s">
        <v>164</v>
      </c>
      <c r="C211" s="14">
        <v>32107</v>
      </c>
      <c r="D211" s="14" t="s">
        <v>323</v>
      </c>
      <c r="E211" s="14" t="s">
        <v>332</v>
      </c>
      <c r="F211" s="15">
        <v>13568158</v>
      </c>
      <c r="G211" s="15">
        <v>14490146</v>
      </c>
      <c r="H211" s="15">
        <v>10722463</v>
      </c>
      <c r="I211" s="15">
        <v>1868213</v>
      </c>
      <c r="J211" s="15">
        <v>387076</v>
      </c>
      <c r="K211" s="15">
        <v>8467174</v>
      </c>
      <c r="L211" s="15">
        <v>911644</v>
      </c>
      <c r="M211" s="15">
        <v>356820</v>
      </c>
      <c r="N211" s="15">
        <v>380295</v>
      </c>
      <c r="O211" s="15">
        <v>174529</v>
      </c>
      <c r="P211" s="15">
        <v>14060602</v>
      </c>
      <c r="Q211" s="15">
        <v>1715864</v>
      </c>
      <c r="R211" s="15">
        <v>173323</v>
      </c>
      <c r="S211" s="15" t="s">
        <v>8</v>
      </c>
      <c r="T211" s="15" t="s">
        <v>8</v>
      </c>
      <c r="U211" s="18">
        <v>722417</v>
      </c>
    </row>
    <row r="212" spans="1:21">
      <c r="A212" s="13">
        <v>2011</v>
      </c>
      <c r="B212" s="14" t="s">
        <v>164</v>
      </c>
      <c r="C212" s="14">
        <v>32115</v>
      </c>
      <c r="D212" s="14" t="s">
        <v>323</v>
      </c>
      <c r="E212" s="14" t="s">
        <v>333</v>
      </c>
      <c r="F212" s="15">
        <v>19983277</v>
      </c>
      <c r="G212" s="15">
        <v>20502389</v>
      </c>
      <c r="H212" s="15">
        <v>12971512</v>
      </c>
      <c r="I212" s="15">
        <v>1172674</v>
      </c>
      <c r="J212" s="15">
        <v>302796</v>
      </c>
      <c r="K212" s="15">
        <v>11496042</v>
      </c>
      <c r="L212" s="15">
        <v>1779385</v>
      </c>
      <c r="M212" s="15">
        <v>866047</v>
      </c>
      <c r="N212" s="15">
        <v>323737</v>
      </c>
      <c r="O212" s="15">
        <v>589601</v>
      </c>
      <c r="P212" s="15">
        <v>16786754</v>
      </c>
      <c r="Q212" s="15">
        <v>1837784</v>
      </c>
      <c r="R212" s="15">
        <v>107182</v>
      </c>
      <c r="S212" s="15" t="s">
        <v>8</v>
      </c>
      <c r="T212" s="15">
        <v>38375</v>
      </c>
      <c r="U212" s="18">
        <v>310729</v>
      </c>
    </row>
    <row r="213" spans="1:21">
      <c r="A213" s="13">
        <v>2011</v>
      </c>
      <c r="B213" s="14" t="s">
        <v>164</v>
      </c>
      <c r="C213" s="14">
        <v>32131</v>
      </c>
      <c r="D213" s="14" t="s">
        <v>323</v>
      </c>
      <c r="E213" s="14" t="s">
        <v>334</v>
      </c>
      <c r="F213" s="15">
        <v>21562012</v>
      </c>
      <c r="G213" s="15">
        <v>22181791</v>
      </c>
      <c r="H213" s="15">
        <v>4339823</v>
      </c>
      <c r="I213" s="15">
        <v>1305947</v>
      </c>
      <c r="J213" s="15">
        <v>975606</v>
      </c>
      <c r="K213" s="15">
        <v>2058270</v>
      </c>
      <c r="L213" s="15">
        <v>4010225</v>
      </c>
      <c r="M213" s="15">
        <v>1201187</v>
      </c>
      <c r="N213" s="15">
        <v>975120</v>
      </c>
      <c r="O213" s="15">
        <v>1833918</v>
      </c>
      <c r="P213" s="15">
        <v>97240</v>
      </c>
      <c r="Q213" s="15">
        <v>1628877</v>
      </c>
      <c r="R213" s="15">
        <v>100858</v>
      </c>
      <c r="S213" s="15" t="s">
        <v>8</v>
      </c>
      <c r="T213" s="15" t="s">
        <v>8</v>
      </c>
      <c r="U213" s="18">
        <v>281405</v>
      </c>
    </row>
    <row r="214" spans="1:21">
      <c r="A214" s="13">
        <v>2011</v>
      </c>
      <c r="B214" s="14" t="s">
        <v>164</v>
      </c>
      <c r="C214" s="14">
        <v>32140</v>
      </c>
      <c r="D214" s="14" t="s">
        <v>323</v>
      </c>
      <c r="E214" s="14" t="s">
        <v>335</v>
      </c>
      <c r="F214" s="15">
        <v>17357593</v>
      </c>
      <c r="G214" s="15">
        <v>17147129</v>
      </c>
      <c r="H214" s="15">
        <v>9098639</v>
      </c>
      <c r="I214" s="15">
        <v>3052514</v>
      </c>
      <c r="J214" s="15">
        <v>1984913</v>
      </c>
      <c r="K214" s="15">
        <v>4061212</v>
      </c>
      <c r="L214" s="15">
        <v>7531893</v>
      </c>
      <c r="M214" s="15">
        <v>2670868</v>
      </c>
      <c r="N214" s="15">
        <v>1006272</v>
      </c>
      <c r="O214" s="15">
        <v>3854753</v>
      </c>
      <c r="P214" s="15">
        <v>4167099</v>
      </c>
      <c r="Q214" s="15">
        <v>2349061</v>
      </c>
      <c r="R214" s="15">
        <v>178293</v>
      </c>
      <c r="S214" s="15" t="s">
        <v>8</v>
      </c>
      <c r="T214" s="15">
        <v>162783</v>
      </c>
      <c r="U214" s="18">
        <v>633120</v>
      </c>
    </row>
    <row r="215" spans="1:21">
      <c r="A215" s="13">
        <v>2011</v>
      </c>
      <c r="B215" s="14" t="s">
        <v>11</v>
      </c>
      <c r="C215" s="14">
        <v>32158</v>
      </c>
      <c r="D215" s="14" t="s">
        <v>323</v>
      </c>
      <c r="E215" s="14" t="s">
        <v>336</v>
      </c>
      <c r="F215" s="15">
        <v>76216697</v>
      </c>
      <c r="G215" s="15">
        <v>78194597</v>
      </c>
      <c r="H215" s="15">
        <v>10661228</v>
      </c>
      <c r="I215" s="15">
        <v>4319629</v>
      </c>
      <c r="J215" s="15">
        <v>1525871</v>
      </c>
      <c r="K215" s="15">
        <v>4815728</v>
      </c>
      <c r="L215" s="15">
        <v>8519322</v>
      </c>
      <c r="M215" s="15">
        <v>2434024</v>
      </c>
      <c r="N215" s="15">
        <v>1091391</v>
      </c>
      <c r="O215" s="15">
        <v>4993907</v>
      </c>
      <c r="P215" s="15">
        <v>3336228</v>
      </c>
      <c r="Q215" s="15">
        <v>9219520</v>
      </c>
      <c r="R215" s="15">
        <v>220204</v>
      </c>
      <c r="S215" s="15" t="s">
        <v>8</v>
      </c>
      <c r="T215" s="15">
        <v>1508501</v>
      </c>
      <c r="U215" s="18">
        <v>2096529</v>
      </c>
    </row>
    <row r="216" spans="1:21">
      <c r="A216" s="13">
        <v>2011</v>
      </c>
      <c r="B216" s="14" t="s">
        <v>167</v>
      </c>
      <c r="C216" s="14">
        <v>33014</v>
      </c>
      <c r="D216" s="14" t="s">
        <v>323</v>
      </c>
      <c r="E216" s="14" t="s">
        <v>338</v>
      </c>
      <c r="F216" s="15">
        <v>7623393</v>
      </c>
      <c r="G216" s="15">
        <v>7718625</v>
      </c>
      <c r="H216" s="15">
        <v>1645673</v>
      </c>
      <c r="I216" s="15">
        <v>1248692</v>
      </c>
      <c r="J216" s="15">
        <v>36019</v>
      </c>
      <c r="K216" s="15">
        <v>360962</v>
      </c>
      <c r="L216" s="15">
        <v>1349088</v>
      </c>
      <c r="M216" s="15">
        <v>972576</v>
      </c>
      <c r="N216" s="15">
        <v>36004</v>
      </c>
      <c r="O216" s="15">
        <v>340508</v>
      </c>
      <c r="P216" s="15">
        <v>334157</v>
      </c>
      <c r="Q216" s="15">
        <v>1344358</v>
      </c>
      <c r="R216" s="15">
        <v>14162</v>
      </c>
      <c r="S216" s="15" t="s">
        <v>8</v>
      </c>
      <c r="T216" s="15" t="s">
        <v>8</v>
      </c>
      <c r="U216" s="18">
        <v>560219</v>
      </c>
    </row>
    <row r="217" spans="1:21">
      <c r="A217" s="13">
        <v>2011</v>
      </c>
      <c r="B217" s="14" t="s">
        <v>167</v>
      </c>
      <c r="C217" s="14">
        <v>33022</v>
      </c>
      <c r="D217" s="14" t="s">
        <v>323</v>
      </c>
      <c r="E217" s="14" t="s">
        <v>339</v>
      </c>
      <c r="F217" s="15">
        <v>6062582</v>
      </c>
      <c r="G217" s="15">
        <v>6353299</v>
      </c>
      <c r="H217" s="15">
        <v>2973761</v>
      </c>
      <c r="I217" s="15">
        <v>572378</v>
      </c>
      <c r="J217" s="15">
        <v>510083</v>
      </c>
      <c r="K217" s="15">
        <v>1891300</v>
      </c>
      <c r="L217" s="15">
        <v>2425737</v>
      </c>
      <c r="M217" s="15">
        <v>572263</v>
      </c>
      <c r="N217" s="15">
        <v>509876</v>
      </c>
      <c r="O217" s="15">
        <v>1343598</v>
      </c>
      <c r="P217" s="15">
        <v>86120</v>
      </c>
      <c r="Q217" s="15">
        <v>850819</v>
      </c>
      <c r="R217" s="15" t="s">
        <v>8</v>
      </c>
      <c r="S217" s="15" t="s">
        <v>8</v>
      </c>
      <c r="T217" s="15">
        <v>331934</v>
      </c>
      <c r="U217" s="18">
        <v>92723</v>
      </c>
    </row>
    <row r="218" spans="1:21">
      <c r="A218" s="13">
        <v>2011</v>
      </c>
      <c r="B218" s="14" t="s">
        <v>167</v>
      </c>
      <c r="C218" s="14">
        <v>33031</v>
      </c>
      <c r="D218" s="14" t="s">
        <v>323</v>
      </c>
      <c r="E218" s="14" t="s">
        <v>340</v>
      </c>
      <c r="F218" s="15">
        <v>10444410</v>
      </c>
      <c r="G218" s="15">
        <v>10967130</v>
      </c>
      <c r="H218" s="15">
        <v>1057687</v>
      </c>
      <c r="I218" s="15">
        <v>678127</v>
      </c>
      <c r="J218" s="15">
        <v>98914</v>
      </c>
      <c r="K218" s="15">
        <v>280646</v>
      </c>
      <c r="L218" s="15">
        <v>894369</v>
      </c>
      <c r="M218" s="15">
        <v>518368</v>
      </c>
      <c r="N218" s="15">
        <v>98472</v>
      </c>
      <c r="O218" s="15">
        <v>277529</v>
      </c>
      <c r="P218" s="15">
        <v>699474</v>
      </c>
      <c r="Q218" s="15">
        <v>734659</v>
      </c>
      <c r="R218" s="15">
        <v>48536</v>
      </c>
      <c r="S218" s="15" t="s">
        <v>8</v>
      </c>
      <c r="T218" s="15" t="s">
        <v>8</v>
      </c>
      <c r="U218" s="18">
        <v>125512</v>
      </c>
    </row>
    <row r="219" spans="1:21">
      <c r="A219" s="13">
        <v>2011</v>
      </c>
      <c r="B219" s="14" t="s">
        <v>167</v>
      </c>
      <c r="C219" s="14">
        <v>33057</v>
      </c>
      <c r="D219" s="14" t="s">
        <v>323</v>
      </c>
      <c r="E219" s="14" t="s">
        <v>357</v>
      </c>
      <c r="F219" s="15">
        <v>13402155</v>
      </c>
      <c r="G219" s="15">
        <v>13116077</v>
      </c>
      <c r="H219" s="15">
        <v>1791806</v>
      </c>
      <c r="I219" s="15">
        <v>1140309</v>
      </c>
      <c r="J219" s="15">
        <v>257841</v>
      </c>
      <c r="K219" s="15">
        <v>393656</v>
      </c>
      <c r="L219" s="15">
        <v>1673705</v>
      </c>
      <c r="M219" s="15">
        <v>1115836</v>
      </c>
      <c r="N219" s="15">
        <v>257742</v>
      </c>
      <c r="O219" s="15">
        <v>300127</v>
      </c>
      <c r="P219" s="15">
        <v>1418776</v>
      </c>
      <c r="Q219" s="15">
        <v>1503905</v>
      </c>
      <c r="R219" s="15">
        <v>57759</v>
      </c>
      <c r="S219" s="15" t="s">
        <v>8</v>
      </c>
      <c r="T219" s="15" t="s">
        <v>8</v>
      </c>
      <c r="U219" s="18">
        <v>412072</v>
      </c>
    </row>
    <row r="220" spans="1:21">
      <c r="A220" s="13">
        <v>2011</v>
      </c>
      <c r="B220" s="14" t="s">
        <v>167</v>
      </c>
      <c r="C220" s="14">
        <v>33219</v>
      </c>
      <c r="D220" s="14" t="s">
        <v>323</v>
      </c>
      <c r="E220" s="14" t="s">
        <v>341</v>
      </c>
      <c r="F220" s="15">
        <v>9799654</v>
      </c>
      <c r="G220" s="15">
        <v>9775527</v>
      </c>
      <c r="H220" s="15">
        <v>1607336</v>
      </c>
      <c r="I220" s="15">
        <v>635564</v>
      </c>
      <c r="J220" s="15">
        <v>373210</v>
      </c>
      <c r="K220" s="15">
        <v>598562</v>
      </c>
      <c r="L220" s="15">
        <v>1620412</v>
      </c>
      <c r="M220" s="15">
        <v>653645</v>
      </c>
      <c r="N220" s="15">
        <v>377090</v>
      </c>
      <c r="O220" s="15">
        <v>589677</v>
      </c>
      <c r="P220" s="15">
        <v>5275394</v>
      </c>
      <c r="Q220" s="15">
        <v>2144876</v>
      </c>
      <c r="R220" s="15">
        <v>88232</v>
      </c>
      <c r="S220" s="15" t="s">
        <v>8</v>
      </c>
      <c r="T220" s="15" t="s">
        <v>8</v>
      </c>
      <c r="U220" s="18">
        <v>1110152</v>
      </c>
    </row>
    <row r="221" spans="1:21">
      <c r="A221" s="13">
        <v>2011</v>
      </c>
      <c r="B221" s="14" t="s">
        <v>167</v>
      </c>
      <c r="C221" s="14">
        <v>33227</v>
      </c>
      <c r="D221" s="14" t="s">
        <v>323</v>
      </c>
      <c r="E221" s="14" t="s">
        <v>342</v>
      </c>
      <c r="F221" s="15">
        <v>11702720</v>
      </c>
      <c r="G221" s="15">
        <v>10823626</v>
      </c>
      <c r="H221" s="15">
        <v>3104312</v>
      </c>
      <c r="I221" s="15">
        <v>2038658</v>
      </c>
      <c r="J221" s="15">
        <v>181499</v>
      </c>
      <c r="K221" s="15">
        <v>884155</v>
      </c>
      <c r="L221" s="15">
        <v>2889511</v>
      </c>
      <c r="M221" s="15">
        <v>1459057</v>
      </c>
      <c r="N221" s="15">
        <v>181426</v>
      </c>
      <c r="O221" s="15">
        <v>1249028</v>
      </c>
      <c r="P221" s="15">
        <v>10358629</v>
      </c>
      <c r="Q221" s="15">
        <v>1057453</v>
      </c>
      <c r="R221" s="15">
        <v>2955</v>
      </c>
      <c r="S221" s="15" t="s">
        <v>8</v>
      </c>
      <c r="T221" s="15" t="s">
        <v>8</v>
      </c>
      <c r="U221" s="18">
        <v>468838</v>
      </c>
    </row>
    <row r="222" spans="1:21">
      <c r="A222" s="13">
        <v>2011</v>
      </c>
      <c r="B222" s="14" t="s">
        <v>167</v>
      </c>
      <c r="C222" s="14">
        <v>33669</v>
      </c>
      <c r="D222" s="14" t="s">
        <v>323</v>
      </c>
      <c r="E222" s="14" t="s">
        <v>343</v>
      </c>
      <c r="F222" s="15">
        <v>7795996</v>
      </c>
      <c r="G222" s="15">
        <v>8036237</v>
      </c>
      <c r="H222" s="15">
        <v>2396784</v>
      </c>
      <c r="I222" s="15">
        <v>954321</v>
      </c>
      <c r="J222" s="15">
        <v>8810</v>
      </c>
      <c r="K222" s="15">
        <v>1433653</v>
      </c>
      <c r="L222" s="15">
        <v>1926516</v>
      </c>
      <c r="M222" s="15">
        <v>915845</v>
      </c>
      <c r="N222" s="15">
        <v>21915</v>
      </c>
      <c r="O222" s="15">
        <v>988756</v>
      </c>
      <c r="P222" s="15">
        <v>302789</v>
      </c>
      <c r="Q222" s="15">
        <v>1119247</v>
      </c>
      <c r="R222" s="15" t="s">
        <v>8</v>
      </c>
      <c r="S222" s="15" t="s">
        <v>8</v>
      </c>
      <c r="T222" s="15">
        <v>237840</v>
      </c>
      <c r="U222" s="18">
        <v>255239</v>
      </c>
    </row>
    <row r="223" spans="1:21">
      <c r="A223" s="13">
        <v>2011</v>
      </c>
      <c r="B223" s="14" t="s">
        <v>167</v>
      </c>
      <c r="C223" s="14">
        <v>33812</v>
      </c>
      <c r="D223" s="14" t="s">
        <v>323</v>
      </c>
      <c r="E223" s="14" t="s">
        <v>344</v>
      </c>
      <c r="F223" s="15">
        <v>11161610</v>
      </c>
      <c r="G223" s="15">
        <v>12021387</v>
      </c>
      <c r="H223" s="15">
        <v>2605417</v>
      </c>
      <c r="I223" s="15">
        <v>2229145</v>
      </c>
      <c r="J223" s="15">
        <v>132354</v>
      </c>
      <c r="K223" s="15">
        <v>243918</v>
      </c>
      <c r="L223" s="15">
        <v>2134845</v>
      </c>
      <c r="M223" s="15">
        <v>1897467</v>
      </c>
      <c r="N223" s="15">
        <v>100081</v>
      </c>
      <c r="O223" s="15">
        <v>137297</v>
      </c>
      <c r="P223" s="15">
        <v>251669</v>
      </c>
      <c r="Q223" s="15">
        <v>978731</v>
      </c>
      <c r="R223" s="15">
        <v>19659</v>
      </c>
      <c r="S223" s="15" t="s">
        <v>8</v>
      </c>
      <c r="T223" s="15" t="s">
        <v>8</v>
      </c>
      <c r="U223" s="18">
        <v>394366</v>
      </c>
    </row>
    <row r="224" spans="1:21">
      <c r="A224" s="13">
        <v>2011</v>
      </c>
      <c r="B224" s="14" t="s">
        <v>167</v>
      </c>
      <c r="C224" s="14">
        <v>34029</v>
      </c>
      <c r="D224" s="14" t="s">
        <v>323</v>
      </c>
      <c r="E224" s="14" t="s">
        <v>345</v>
      </c>
      <c r="F224" s="15">
        <v>5390277</v>
      </c>
      <c r="G224" s="15">
        <v>5183051</v>
      </c>
      <c r="H224" s="15">
        <v>1214309</v>
      </c>
      <c r="I224" s="15">
        <v>763473</v>
      </c>
      <c r="J224" s="15">
        <v>33419</v>
      </c>
      <c r="K224" s="15">
        <v>417417</v>
      </c>
      <c r="L224" s="15">
        <v>852562</v>
      </c>
      <c r="M224" s="15">
        <v>441461</v>
      </c>
      <c r="N224" s="15">
        <v>33352</v>
      </c>
      <c r="O224" s="15">
        <v>377749</v>
      </c>
      <c r="P224" s="15">
        <v>20050</v>
      </c>
      <c r="Q224" s="15">
        <v>414155</v>
      </c>
      <c r="R224" s="15">
        <v>1900</v>
      </c>
      <c r="S224" s="15" t="s">
        <v>8</v>
      </c>
      <c r="T224" s="15" t="s">
        <v>8</v>
      </c>
      <c r="U224" s="18">
        <v>214247</v>
      </c>
    </row>
    <row r="225" spans="1:21">
      <c r="A225" s="13">
        <v>2011</v>
      </c>
      <c r="B225" s="14" t="s">
        <v>167</v>
      </c>
      <c r="C225" s="14">
        <v>34410</v>
      </c>
      <c r="D225" s="14" t="s">
        <v>323</v>
      </c>
      <c r="E225" s="14" t="s">
        <v>346</v>
      </c>
      <c r="F225" s="15">
        <v>4878034</v>
      </c>
      <c r="G225" s="15">
        <v>4938180</v>
      </c>
      <c r="H225" s="15">
        <v>3297821</v>
      </c>
      <c r="I225" s="15">
        <v>1021835</v>
      </c>
      <c r="J225" s="15">
        <v>776583</v>
      </c>
      <c r="K225" s="15">
        <v>1499403</v>
      </c>
      <c r="L225" s="15">
        <v>2850025</v>
      </c>
      <c r="M225" s="15">
        <v>1017277</v>
      </c>
      <c r="N225" s="15">
        <v>647189</v>
      </c>
      <c r="O225" s="15">
        <v>1185559</v>
      </c>
      <c r="P225" s="15">
        <v>8683</v>
      </c>
      <c r="Q225" s="15">
        <v>456258</v>
      </c>
      <c r="R225" s="15" t="s">
        <v>8</v>
      </c>
      <c r="S225" s="15" t="s">
        <v>8</v>
      </c>
      <c r="T225" s="15" t="s">
        <v>8</v>
      </c>
      <c r="U225" s="18">
        <v>80633</v>
      </c>
    </row>
    <row r="226" spans="1:21">
      <c r="A226" s="13">
        <v>2011</v>
      </c>
      <c r="B226" s="14" t="s">
        <v>167</v>
      </c>
      <c r="C226" s="14">
        <v>34614</v>
      </c>
      <c r="D226" s="14" t="s">
        <v>323</v>
      </c>
      <c r="E226" s="14" t="s">
        <v>347</v>
      </c>
      <c r="F226" s="15">
        <v>6527205</v>
      </c>
      <c r="G226" s="15">
        <v>6928596</v>
      </c>
      <c r="H226" s="15">
        <v>9142945</v>
      </c>
      <c r="I226" s="15">
        <v>1109417</v>
      </c>
      <c r="J226" s="15">
        <v>394458</v>
      </c>
      <c r="K226" s="15">
        <v>7639070</v>
      </c>
      <c r="L226" s="15">
        <v>1186990</v>
      </c>
      <c r="M226" s="15">
        <v>757858</v>
      </c>
      <c r="N226" s="15">
        <v>129263</v>
      </c>
      <c r="O226" s="15">
        <v>299869</v>
      </c>
      <c r="P226" s="15">
        <v>5644082</v>
      </c>
      <c r="Q226" s="15">
        <v>979458</v>
      </c>
      <c r="R226" s="15">
        <v>48806</v>
      </c>
      <c r="S226" s="15" t="s">
        <v>8</v>
      </c>
      <c r="T226" s="15" t="s">
        <v>8</v>
      </c>
      <c r="U226" s="18">
        <v>299932</v>
      </c>
    </row>
    <row r="227" spans="1:21">
      <c r="A227" s="13">
        <v>2011</v>
      </c>
      <c r="B227" s="14" t="s">
        <v>167</v>
      </c>
      <c r="C227" s="14">
        <v>34827</v>
      </c>
      <c r="D227" s="14" t="s">
        <v>323</v>
      </c>
      <c r="E227" s="14" t="s">
        <v>348</v>
      </c>
      <c r="F227" s="15">
        <v>8207756</v>
      </c>
      <c r="G227" s="15">
        <v>9283436</v>
      </c>
      <c r="H227" s="15">
        <v>7425181</v>
      </c>
      <c r="I227" s="15">
        <v>2796886</v>
      </c>
      <c r="J227" s="15">
        <v>497570</v>
      </c>
      <c r="K227" s="15">
        <v>4130725</v>
      </c>
      <c r="L227" s="15">
        <v>2028492</v>
      </c>
      <c r="M227" s="15">
        <v>649457</v>
      </c>
      <c r="N227" s="15">
        <v>521122</v>
      </c>
      <c r="O227" s="15">
        <v>857913</v>
      </c>
      <c r="P227" s="15">
        <v>219421</v>
      </c>
      <c r="Q227" s="15">
        <v>980105</v>
      </c>
      <c r="R227" s="15">
        <v>56567</v>
      </c>
      <c r="S227" s="15" t="s">
        <v>8</v>
      </c>
      <c r="T227" s="15" t="s">
        <v>8</v>
      </c>
      <c r="U227" s="18">
        <v>286624</v>
      </c>
    </row>
    <row r="228" spans="1:21">
      <c r="A228" s="13">
        <v>2011</v>
      </c>
      <c r="B228" s="14" t="s">
        <v>167</v>
      </c>
      <c r="C228" s="14">
        <v>34835</v>
      </c>
      <c r="D228" s="14" t="s">
        <v>323</v>
      </c>
      <c r="E228" s="14" t="s">
        <v>349</v>
      </c>
      <c r="F228" s="15">
        <v>10687334</v>
      </c>
      <c r="G228" s="15">
        <v>10417918</v>
      </c>
      <c r="H228" s="15">
        <v>6261214</v>
      </c>
      <c r="I228" s="15">
        <v>1698205</v>
      </c>
      <c r="J228" s="15">
        <v>1563763</v>
      </c>
      <c r="K228" s="15">
        <v>2999246</v>
      </c>
      <c r="L228" s="15">
        <v>4729228</v>
      </c>
      <c r="M228" s="15">
        <v>1709476</v>
      </c>
      <c r="N228" s="15">
        <v>1563114</v>
      </c>
      <c r="O228" s="15">
        <v>1456638</v>
      </c>
      <c r="P228" s="15">
        <v>498246</v>
      </c>
      <c r="Q228" s="15">
        <v>1522514</v>
      </c>
      <c r="R228" s="15" t="s">
        <v>8</v>
      </c>
      <c r="S228" s="15" t="s">
        <v>8</v>
      </c>
      <c r="T228" s="15" t="s">
        <v>8</v>
      </c>
      <c r="U228" s="18">
        <v>116999</v>
      </c>
    </row>
    <row r="229" spans="1:21">
      <c r="A229" s="13">
        <v>2011</v>
      </c>
      <c r="B229" s="14" t="s">
        <v>167</v>
      </c>
      <c r="C229" s="14">
        <v>34843</v>
      </c>
      <c r="D229" s="14" t="s">
        <v>323</v>
      </c>
      <c r="E229" s="14" t="s">
        <v>350</v>
      </c>
      <c r="F229" s="15">
        <v>4827702</v>
      </c>
      <c r="G229" s="15">
        <v>4785500</v>
      </c>
      <c r="H229" s="15">
        <v>6759854</v>
      </c>
      <c r="I229" s="15">
        <v>1394611</v>
      </c>
      <c r="J229" s="15">
        <v>281412</v>
      </c>
      <c r="K229" s="15">
        <v>5083831</v>
      </c>
      <c r="L229" s="15">
        <v>1863509</v>
      </c>
      <c r="M229" s="15">
        <v>1222142</v>
      </c>
      <c r="N229" s="15">
        <v>305436</v>
      </c>
      <c r="O229" s="15">
        <v>335931</v>
      </c>
      <c r="P229" s="15">
        <v>321510</v>
      </c>
      <c r="Q229" s="15">
        <v>370182</v>
      </c>
      <c r="R229" s="15" t="s">
        <v>8</v>
      </c>
      <c r="S229" s="15" t="s">
        <v>8</v>
      </c>
      <c r="T229" s="15" t="s">
        <v>8</v>
      </c>
      <c r="U229" s="18">
        <v>132966</v>
      </c>
    </row>
    <row r="230" spans="1:21">
      <c r="A230" s="13">
        <v>2011</v>
      </c>
      <c r="B230" s="14" t="s">
        <v>167</v>
      </c>
      <c r="C230" s="14">
        <v>34851</v>
      </c>
      <c r="D230" s="14" t="s">
        <v>323</v>
      </c>
      <c r="E230" s="14" t="s">
        <v>351</v>
      </c>
      <c r="F230" s="15">
        <v>3803155</v>
      </c>
      <c r="G230" s="15">
        <v>3455738</v>
      </c>
      <c r="H230" s="15">
        <v>1922365</v>
      </c>
      <c r="I230" s="15">
        <v>714263</v>
      </c>
      <c r="J230" s="15">
        <v>204529</v>
      </c>
      <c r="K230" s="15">
        <v>1003573</v>
      </c>
      <c r="L230" s="15">
        <v>1036256</v>
      </c>
      <c r="M230" s="15">
        <v>628746</v>
      </c>
      <c r="N230" s="15">
        <v>212865</v>
      </c>
      <c r="O230" s="15">
        <v>194645</v>
      </c>
      <c r="P230" s="15">
        <v>591114</v>
      </c>
      <c r="Q230" s="15">
        <v>223241</v>
      </c>
      <c r="R230" s="15" t="s">
        <v>8</v>
      </c>
      <c r="S230" s="15" t="s">
        <v>8</v>
      </c>
      <c r="T230" s="15" t="s">
        <v>8</v>
      </c>
      <c r="U230" s="18">
        <v>41781</v>
      </c>
    </row>
    <row r="231" spans="1:21">
      <c r="A231" s="13">
        <v>2011</v>
      </c>
      <c r="B231" s="14" t="s">
        <v>167</v>
      </c>
      <c r="C231" s="14">
        <v>35017</v>
      </c>
      <c r="D231" s="14" t="s">
        <v>323</v>
      </c>
      <c r="E231" s="14" t="s">
        <v>352</v>
      </c>
      <c r="F231" s="15">
        <v>6238256</v>
      </c>
      <c r="G231" s="15">
        <v>6436497</v>
      </c>
      <c r="H231" s="15">
        <v>1632323</v>
      </c>
      <c r="I231" s="15">
        <v>926208</v>
      </c>
      <c r="J231" s="15">
        <v>69627</v>
      </c>
      <c r="K231" s="15">
        <v>636488</v>
      </c>
      <c r="L231" s="15">
        <v>1456704</v>
      </c>
      <c r="M231" s="15">
        <v>770148</v>
      </c>
      <c r="N231" s="15">
        <v>72991</v>
      </c>
      <c r="O231" s="15">
        <v>613565</v>
      </c>
      <c r="P231" s="15">
        <v>208504</v>
      </c>
      <c r="Q231" s="15">
        <v>650209</v>
      </c>
      <c r="R231" s="15">
        <v>139135</v>
      </c>
      <c r="S231" s="15" t="s">
        <v>8</v>
      </c>
      <c r="T231" s="15" t="s">
        <v>8</v>
      </c>
      <c r="U231" s="18">
        <v>69952</v>
      </c>
    </row>
    <row r="232" spans="1:21">
      <c r="A232" s="13">
        <v>2011</v>
      </c>
      <c r="B232" s="14" t="s">
        <v>167</v>
      </c>
      <c r="C232" s="14">
        <v>35033</v>
      </c>
      <c r="D232" s="14" t="s">
        <v>323</v>
      </c>
      <c r="E232" s="14" t="s">
        <v>353</v>
      </c>
      <c r="F232" s="15">
        <v>2916711</v>
      </c>
      <c r="G232" s="15">
        <v>2970783</v>
      </c>
      <c r="H232" s="15">
        <v>4297028</v>
      </c>
      <c r="I232" s="15">
        <v>1124375</v>
      </c>
      <c r="J232" s="15">
        <v>179272</v>
      </c>
      <c r="K232" s="15">
        <v>2993381</v>
      </c>
      <c r="L232" s="15">
        <v>1410927</v>
      </c>
      <c r="M232" s="15">
        <v>608157</v>
      </c>
      <c r="N232" s="15">
        <v>200125</v>
      </c>
      <c r="O232" s="15">
        <v>602645</v>
      </c>
      <c r="P232" s="15">
        <v>78626</v>
      </c>
      <c r="Q232" s="15">
        <v>521636</v>
      </c>
      <c r="R232" s="15" t="s">
        <v>8</v>
      </c>
      <c r="S232" s="15" t="s">
        <v>8</v>
      </c>
      <c r="T232" s="15" t="s">
        <v>8</v>
      </c>
      <c r="U232" s="18">
        <v>239162</v>
      </c>
    </row>
    <row r="233" spans="1:21">
      <c r="A233" s="13">
        <v>2011</v>
      </c>
      <c r="B233" s="14" t="s">
        <v>167</v>
      </c>
      <c r="C233" s="14">
        <v>35068</v>
      </c>
      <c r="D233" s="14" t="s">
        <v>323</v>
      </c>
      <c r="E233" s="14" t="s">
        <v>354</v>
      </c>
      <c r="F233" s="15">
        <v>3719824</v>
      </c>
      <c r="G233" s="15">
        <v>3855870</v>
      </c>
      <c r="H233" s="15">
        <v>2481660</v>
      </c>
      <c r="I233" s="15">
        <v>1587813</v>
      </c>
      <c r="J233" s="15">
        <v>275884</v>
      </c>
      <c r="K233" s="15">
        <v>617963</v>
      </c>
      <c r="L233" s="15">
        <v>2027116</v>
      </c>
      <c r="M233" s="15">
        <v>1281730</v>
      </c>
      <c r="N233" s="15">
        <v>145884</v>
      </c>
      <c r="O233" s="15">
        <v>599502</v>
      </c>
      <c r="P233" s="15">
        <v>66784</v>
      </c>
      <c r="Q233" s="15">
        <v>454393</v>
      </c>
      <c r="R233" s="15">
        <v>9252</v>
      </c>
      <c r="S233" s="15" t="s">
        <v>8</v>
      </c>
      <c r="T233" s="15" t="s">
        <v>8</v>
      </c>
      <c r="U233" s="18">
        <v>120232</v>
      </c>
    </row>
    <row r="234" spans="1:21">
      <c r="A234" s="13">
        <v>2011</v>
      </c>
      <c r="B234" s="14" t="s">
        <v>167</v>
      </c>
      <c r="C234" s="14">
        <v>35076</v>
      </c>
      <c r="D234" s="14" t="s">
        <v>323</v>
      </c>
      <c r="E234" s="14" t="s">
        <v>355</v>
      </c>
      <c r="F234" s="15">
        <v>11934460</v>
      </c>
      <c r="G234" s="15">
        <v>12064454</v>
      </c>
      <c r="H234" s="15">
        <v>4862903</v>
      </c>
      <c r="I234" s="15">
        <v>1208635</v>
      </c>
      <c r="J234" s="15">
        <v>494913</v>
      </c>
      <c r="K234" s="15">
        <v>3159355</v>
      </c>
      <c r="L234" s="15">
        <v>3958835</v>
      </c>
      <c r="M234" s="15">
        <v>1080383</v>
      </c>
      <c r="N234" s="15">
        <v>503564</v>
      </c>
      <c r="O234" s="15">
        <v>2374888</v>
      </c>
      <c r="P234" s="15">
        <v>39776</v>
      </c>
      <c r="Q234" s="15">
        <v>1416008</v>
      </c>
      <c r="R234" s="15">
        <v>155366</v>
      </c>
      <c r="S234" s="15" t="s">
        <v>8</v>
      </c>
      <c r="T234" s="15">
        <v>249414</v>
      </c>
      <c r="U234" s="18">
        <v>297200</v>
      </c>
    </row>
    <row r="235" spans="1:21">
      <c r="A235" s="13">
        <v>2011</v>
      </c>
      <c r="B235" s="14" t="s">
        <v>167</v>
      </c>
      <c r="C235" s="14">
        <v>35246</v>
      </c>
      <c r="D235" s="14" t="s">
        <v>323</v>
      </c>
      <c r="E235" s="14" t="s">
        <v>356</v>
      </c>
      <c r="F235" s="15">
        <v>9090116</v>
      </c>
      <c r="G235" s="15">
        <v>9682182</v>
      </c>
      <c r="H235" s="15">
        <v>2255679</v>
      </c>
      <c r="I235" s="15">
        <v>1377508</v>
      </c>
      <c r="J235" s="15">
        <v>533513</v>
      </c>
      <c r="K235" s="15">
        <v>344658</v>
      </c>
      <c r="L235" s="15">
        <v>1800203</v>
      </c>
      <c r="M235" s="15">
        <v>1227508</v>
      </c>
      <c r="N235" s="15">
        <v>301590</v>
      </c>
      <c r="O235" s="15">
        <v>271105</v>
      </c>
      <c r="P235" s="15">
        <v>188331</v>
      </c>
      <c r="Q235" s="15">
        <v>809296</v>
      </c>
      <c r="R235" s="15">
        <v>35494</v>
      </c>
      <c r="S235" s="15" t="s">
        <v>8</v>
      </c>
      <c r="T235" s="15" t="s">
        <v>8</v>
      </c>
      <c r="U235" s="18">
        <v>182800</v>
      </c>
    </row>
    <row r="236" spans="1:21" hidden="1">
      <c r="A236" s="8">
        <v>2015</v>
      </c>
      <c r="B236" s="9" t="s">
        <v>5</v>
      </c>
      <c r="C236" s="9">
        <v>41009</v>
      </c>
      <c r="D236" s="9" t="s">
        <v>24</v>
      </c>
      <c r="E236" s="9" t="s">
        <v>25</v>
      </c>
      <c r="F236" s="10">
        <v>783603142</v>
      </c>
      <c r="G236" s="10">
        <v>775535939</v>
      </c>
      <c r="H236" s="10">
        <v>167487397</v>
      </c>
      <c r="I236" s="10">
        <v>32242317</v>
      </c>
      <c r="J236" s="10">
        <v>7034585</v>
      </c>
      <c r="K236" s="10">
        <v>128210495</v>
      </c>
      <c r="L236" s="10">
        <v>180908947</v>
      </c>
      <c r="M236" s="10">
        <v>29546525</v>
      </c>
      <c r="N236" s="10">
        <v>7550745</v>
      </c>
      <c r="O236" s="10">
        <v>143811677</v>
      </c>
      <c r="P236" s="10">
        <v>159261407</v>
      </c>
      <c r="Q236" s="10">
        <v>64883229</v>
      </c>
      <c r="R236" s="10">
        <v>1109540</v>
      </c>
      <c r="S236" s="10">
        <v>17867239</v>
      </c>
      <c r="T236" s="10">
        <v>2357550</v>
      </c>
      <c r="U236" s="11">
        <v>13383559</v>
      </c>
    </row>
    <row r="237" spans="1:21" hidden="1">
      <c r="A237" s="13">
        <v>2015</v>
      </c>
      <c r="B237" s="14" t="s">
        <v>11</v>
      </c>
      <c r="C237" s="14">
        <v>42021</v>
      </c>
      <c r="D237" s="14" t="s">
        <v>24</v>
      </c>
      <c r="E237" s="14" t="s">
        <v>26</v>
      </c>
      <c r="F237" s="15">
        <v>73146690</v>
      </c>
      <c r="G237" s="15">
        <v>69924375</v>
      </c>
      <c r="H237" s="15">
        <v>186065414</v>
      </c>
      <c r="I237" s="15">
        <v>9780190</v>
      </c>
      <c r="J237" s="15">
        <v>3499671</v>
      </c>
      <c r="K237" s="15">
        <v>172785553</v>
      </c>
      <c r="L237" s="15">
        <v>218088035</v>
      </c>
      <c r="M237" s="15">
        <v>7719804</v>
      </c>
      <c r="N237" s="15">
        <v>2461646</v>
      </c>
      <c r="O237" s="15">
        <v>207906585</v>
      </c>
      <c r="P237" s="15">
        <v>24926393</v>
      </c>
      <c r="Q237" s="15">
        <v>20443321</v>
      </c>
      <c r="R237" s="15">
        <v>770965</v>
      </c>
      <c r="S237" s="15" t="s">
        <v>8</v>
      </c>
      <c r="T237" s="15">
        <v>2000174</v>
      </c>
      <c r="U237" s="18">
        <v>11517557</v>
      </c>
    </row>
    <row r="238" spans="1:21" hidden="1">
      <c r="A238" s="13">
        <v>2015</v>
      </c>
      <c r="B238" s="14" t="s">
        <v>11</v>
      </c>
      <c r="C238" s="14">
        <v>42153</v>
      </c>
      <c r="D238" s="14" t="s">
        <v>24</v>
      </c>
      <c r="E238" s="14" t="s">
        <v>27</v>
      </c>
      <c r="F238" s="15">
        <v>65551170</v>
      </c>
      <c r="G238" s="15">
        <v>62955655</v>
      </c>
      <c r="H238" s="15">
        <v>20631890</v>
      </c>
      <c r="I238" s="15">
        <v>12950073</v>
      </c>
      <c r="J238" s="15">
        <v>436143</v>
      </c>
      <c r="K238" s="15">
        <v>7245674</v>
      </c>
      <c r="L238" s="15">
        <v>20173590</v>
      </c>
      <c r="M238" s="15">
        <v>12734765</v>
      </c>
      <c r="N238" s="15">
        <v>435948</v>
      </c>
      <c r="O238" s="15">
        <v>7002877</v>
      </c>
      <c r="P238" s="15">
        <v>3620514</v>
      </c>
      <c r="Q238" s="15">
        <v>9490987</v>
      </c>
      <c r="R238" s="15">
        <v>77794</v>
      </c>
      <c r="S238" s="15" t="s">
        <v>8</v>
      </c>
      <c r="T238" s="15">
        <v>2907818</v>
      </c>
      <c r="U238" s="18">
        <v>2023785</v>
      </c>
    </row>
    <row r="239" spans="1:21" hidden="1">
      <c r="A239" s="13">
        <v>2014</v>
      </c>
      <c r="B239" s="14" t="s">
        <v>5</v>
      </c>
      <c r="C239" s="14">
        <v>41009</v>
      </c>
      <c r="D239" s="14" t="s">
        <v>24</v>
      </c>
      <c r="E239" s="14" t="s">
        <v>25</v>
      </c>
      <c r="F239" s="15">
        <v>775535939</v>
      </c>
      <c r="G239" s="15">
        <v>761931131</v>
      </c>
      <c r="H239" s="15">
        <v>180908947</v>
      </c>
      <c r="I239" s="15">
        <v>29546525</v>
      </c>
      <c r="J239" s="15">
        <v>7550745</v>
      </c>
      <c r="K239" s="15">
        <v>143811677</v>
      </c>
      <c r="L239" s="15">
        <v>208244264</v>
      </c>
      <c r="M239" s="15">
        <v>29654613</v>
      </c>
      <c r="N239" s="15">
        <v>7013041</v>
      </c>
      <c r="O239" s="15">
        <v>171576610</v>
      </c>
      <c r="P239" s="15">
        <v>161395751</v>
      </c>
      <c r="Q239" s="15">
        <v>63365735</v>
      </c>
      <c r="R239" s="15">
        <v>989753</v>
      </c>
      <c r="S239" s="15">
        <v>20446556</v>
      </c>
      <c r="T239" s="15">
        <v>2230862</v>
      </c>
      <c r="U239" s="18">
        <v>11774005</v>
      </c>
    </row>
    <row r="240" spans="1:21" hidden="1">
      <c r="A240" s="13">
        <v>2014</v>
      </c>
      <c r="B240" s="14" t="s">
        <v>11</v>
      </c>
      <c r="C240" s="14">
        <v>42021</v>
      </c>
      <c r="D240" s="14" t="s">
        <v>24</v>
      </c>
      <c r="E240" s="14" t="s">
        <v>26</v>
      </c>
      <c r="F240" s="15">
        <v>69924375</v>
      </c>
      <c r="G240" s="15">
        <v>71165385</v>
      </c>
      <c r="H240" s="15">
        <v>215694524</v>
      </c>
      <c r="I240" s="15">
        <v>6831004</v>
      </c>
      <c r="J240" s="15">
        <v>2461646</v>
      </c>
      <c r="K240" s="15">
        <v>206401874</v>
      </c>
      <c r="L240" s="15">
        <v>212365460</v>
      </c>
      <c r="M240" s="15">
        <v>9400774</v>
      </c>
      <c r="N240" s="15">
        <v>2454380</v>
      </c>
      <c r="O240" s="15">
        <v>200510306</v>
      </c>
      <c r="P240" s="15">
        <v>58565498</v>
      </c>
      <c r="Q240" s="15">
        <v>21266102</v>
      </c>
      <c r="R240" s="15">
        <v>676443</v>
      </c>
      <c r="S240" s="15" t="s">
        <v>8</v>
      </c>
      <c r="T240" s="15">
        <v>1136435</v>
      </c>
      <c r="U240" s="18">
        <v>12409510</v>
      </c>
    </row>
    <row r="241" spans="1:21" hidden="1">
      <c r="A241" s="13">
        <v>2014</v>
      </c>
      <c r="B241" s="14" t="s">
        <v>11</v>
      </c>
      <c r="C241" s="14">
        <v>42153</v>
      </c>
      <c r="D241" s="14" t="s">
        <v>24</v>
      </c>
      <c r="E241" s="14" t="s">
        <v>27</v>
      </c>
      <c r="F241" s="15">
        <v>62955655</v>
      </c>
      <c r="G241" s="15">
        <v>63747685</v>
      </c>
      <c r="H241" s="15">
        <v>20172995</v>
      </c>
      <c r="I241" s="15">
        <v>12734170</v>
      </c>
      <c r="J241" s="15">
        <v>435948</v>
      </c>
      <c r="K241" s="15">
        <v>7002877</v>
      </c>
      <c r="L241" s="15">
        <v>19547034</v>
      </c>
      <c r="M241" s="15">
        <v>11525008</v>
      </c>
      <c r="N241" s="15">
        <v>435808</v>
      </c>
      <c r="O241" s="15">
        <v>7586218</v>
      </c>
      <c r="P241" s="15">
        <v>7099473</v>
      </c>
      <c r="Q241" s="15">
        <v>9626819</v>
      </c>
      <c r="R241" s="15">
        <v>79862</v>
      </c>
      <c r="S241" s="15" t="s">
        <v>8</v>
      </c>
      <c r="T241" s="15">
        <v>3348040</v>
      </c>
      <c r="U241" s="18">
        <v>1971607</v>
      </c>
    </row>
    <row r="242" spans="1:21" hidden="1">
      <c r="A242" s="13">
        <v>2013</v>
      </c>
      <c r="B242" s="14" t="s">
        <v>5</v>
      </c>
      <c r="C242" s="14">
        <v>41009</v>
      </c>
      <c r="D242" s="14" t="s">
        <v>24</v>
      </c>
      <c r="E242" s="14" t="s">
        <v>25</v>
      </c>
      <c r="F242" s="15">
        <v>761931131</v>
      </c>
      <c r="G242" s="15">
        <v>760475245</v>
      </c>
      <c r="H242" s="15">
        <v>208244264</v>
      </c>
      <c r="I242" s="15">
        <v>29654613</v>
      </c>
      <c r="J242" s="15">
        <v>7013041</v>
      </c>
      <c r="K242" s="15">
        <v>171576610</v>
      </c>
      <c r="L242" s="15">
        <v>222300755</v>
      </c>
      <c r="M242" s="15">
        <v>26117408</v>
      </c>
      <c r="N242" s="15">
        <v>5941470</v>
      </c>
      <c r="O242" s="15">
        <v>190241877</v>
      </c>
      <c r="P242" s="15">
        <v>174286495</v>
      </c>
      <c r="Q242" s="15">
        <v>65859100</v>
      </c>
      <c r="R242" s="15">
        <v>1025902</v>
      </c>
      <c r="S242" s="15">
        <v>21743067</v>
      </c>
      <c r="T242" s="15">
        <v>2307516</v>
      </c>
      <c r="U242" s="18">
        <v>10734778</v>
      </c>
    </row>
    <row r="243" spans="1:21" hidden="1">
      <c r="A243" s="13">
        <v>2013</v>
      </c>
      <c r="B243" s="14" t="s">
        <v>11</v>
      </c>
      <c r="C243" s="14">
        <v>42021</v>
      </c>
      <c r="D243" s="14" t="s">
        <v>24</v>
      </c>
      <c r="E243" s="14" t="s">
        <v>26</v>
      </c>
      <c r="F243" s="15">
        <v>71165385</v>
      </c>
      <c r="G243" s="15">
        <v>72563700</v>
      </c>
      <c r="H243" s="15">
        <v>215963571</v>
      </c>
      <c r="I243" s="15">
        <v>13054958</v>
      </c>
      <c r="J243" s="15">
        <v>2454380</v>
      </c>
      <c r="K243" s="15">
        <v>200454233</v>
      </c>
      <c r="L243" s="15">
        <v>176711756</v>
      </c>
      <c r="M243" s="15">
        <v>10103129</v>
      </c>
      <c r="N243" s="15">
        <v>2444081</v>
      </c>
      <c r="O243" s="15">
        <v>164164546</v>
      </c>
      <c r="P243" s="15">
        <v>63748184</v>
      </c>
      <c r="Q243" s="15">
        <v>12534881</v>
      </c>
      <c r="R243" s="15">
        <v>713173</v>
      </c>
      <c r="S243" s="15" t="s">
        <v>8</v>
      </c>
      <c r="T243" s="15">
        <v>1207687</v>
      </c>
      <c r="U243" s="18">
        <v>5131300</v>
      </c>
    </row>
    <row r="244" spans="1:21" hidden="1">
      <c r="A244" s="13">
        <v>2013</v>
      </c>
      <c r="B244" s="14" t="s">
        <v>11</v>
      </c>
      <c r="C244" s="14">
        <v>42153</v>
      </c>
      <c r="D244" s="14" t="s">
        <v>24</v>
      </c>
      <c r="E244" s="14" t="s">
        <v>27</v>
      </c>
      <c r="F244" s="15">
        <v>63747685</v>
      </c>
      <c r="G244" s="15">
        <v>62316749</v>
      </c>
      <c r="H244" s="15">
        <v>19546945</v>
      </c>
      <c r="I244" s="15">
        <v>11524919</v>
      </c>
      <c r="J244" s="15">
        <v>435808</v>
      </c>
      <c r="K244" s="15">
        <v>7586218</v>
      </c>
      <c r="L244" s="15">
        <v>21239030</v>
      </c>
      <c r="M244" s="15">
        <v>9858148</v>
      </c>
      <c r="N244" s="15">
        <v>435682</v>
      </c>
      <c r="O244" s="15">
        <v>10945200</v>
      </c>
      <c r="P244" s="15">
        <v>7619376</v>
      </c>
      <c r="Q244" s="15">
        <v>11384090</v>
      </c>
      <c r="R244" s="15">
        <v>140647</v>
      </c>
      <c r="S244" s="15" t="s">
        <v>8</v>
      </c>
      <c r="T244" s="15">
        <v>5384321</v>
      </c>
      <c r="U244" s="18">
        <v>1834500</v>
      </c>
    </row>
    <row r="245" spans="1:21" hidden="1">
      <c r="A245" s="13">
        <v>2012</v>
      </c>
      <c r="B245" s="14" t="s">
        <v>5</v>
      </c>
      <c r="C245" s="14">
        <v>41009</v>
      </c>
      <c r="D245" s="14" t="s">
        <v>24</v>
      </c>
      <c r="E245" s="14" t="s">
        <v>25</v>
      </c>
      <c r="F245" s="15">
        <v>760475244</v>
      </c>
      <c r="G245" s="15">
        <v>735386471</v>
      </c>
      <c r="H245" s="15">
        <v>222300755</v>
      </c>
      <c r="I245" s="15">
        <v>26117408</v>
      </c>
      <c r="J245" s="15">
        <v>5941470</v>
      </c>
      <c r="K245" s="15">
        <v>190241877</v>
      </c>
      <c r="L245" s="15">
        <v>155226010</v>
      </c>
      <c r="M245" s="15">
        <v>25384593</v>
      </c>
      <c r="N245" s="15">
        <v>5331730</v>
      </c>
      <c r="O245" s="15">
        <v>124509687</v>
      </c>
      <c r="P245" s="15">
        <v>191135383</v>
      </c>
      <c r="Q245" s="15">
        <v>73793503</v>
      </c>
      <c r="R245" s="15">
        <v>1117051</v>
      </c>
      <c r="S245" s="15">
        <v>28631975</v>
      </c>
      <c r="T245" s="15">
        <v>2385898</v>
      </c>
      <c r="U245" s="18">
        <v>10616531</v>
      </c>
    </row>
    <row r="246" spans="1:21" hidden="1">
      <c r="A246" s="13">
        <v>2012</v>
      </c>
      <c r="B246" s="14" t="s">
        <v>11</v>
      </c>
      <c r="C246" s="14">
        <v>42021</v>
      </c>
      <c r="D246" s="14" t="s">
        <v>24</v>
      </c>
      <c r="E246" s="14" t="s">
        <v>26</v>
      </c>
      <c r="F246" s="15">
        <v>72563700</v>
      </c>
      <c r="G246" s="15">
        <v>71319059</v>
      </c>
      <c r="H246" s="15">
        <v>176711756</v>
      </c>
      <c r="I246" s="15">
        <v>10103129</v>
      </c>
      <c r="J246" s="15">
        <v>2444081</v>
      </c>
      <c r="K246" s="15">
        <v>164164546</v>
      </c>
      <c r="L246" s="15">
        <v>32677287</v>
      </c>
      <c r="M246" s="15">
        <v>5459253</v>
      </c>
      <c r="N246" s="15">
        <v>1822803</v>
      </c>
      <c r="O246" s="15">
        <v>25395231</v>
      </c>
      <c r="P246" s="15">
        <v>117707216</v>
      </c>
      <c r="Q246" s="15">
        <v>9662115</v>
      </c>
      <c r="R246" s="15">
        <v>525149</v>
      </c>
      <c r="S246" s="15" t="s">
        <v>8</v>
      </c>
      <c r="T246" s="15">
        <v>848936</v>
      </c>
      <c r="U246" s="18">
        <v>2814941</v>
      </c>
    </row>
    <row r="247" spans="1:21" hidden="1">
      <c r="A247" s="13">
        <v>2012</v>
      </c>
      <c r="B247" s="14" t="s">
        <v>11</v>
      </c>
      <c r="C247" s="14">
        <v>42153</v>
      </c>
      <c r="D247" s="14" t="s">
        <v>24</v>
      </c>
      <c r="E247" s="14" t="s">
        <v>27</v>
      </c>
      <c r="F247" s="15">
        <v>62316749</v>
      </c>
      <c r="G247" s="15">
        <v>63762507</v>
      </c>
      <c r="H247" s="15">
        <v>21238840</v>
      </c>
      <c r="I247" s="15">
        <v>9857958</v>
      </c>
      <c r="J247" s="15">
        <v>435682</v>
      </c>
      <c r="K247" s="15">
        <v>10945200</v>
      </c>
      <c r="L247" s="15">
        <v>15313191</v>
      </c>
      <c r="M247" s="15">
        <v>7092706</v>
      </c>
      <c r="N247" s="15">
        <v>435556</v>
      </c>
      <c r="O247" s="15">
        <v>7784929</v>
      </c>
      <c r="P247" s="15">
        <v>8646954</v>
      </c>
      <c r="Q247" s="15">
        <v>8676017</v>
      </c>
      <c r="R247" s="15">
        <v>66560</v>
      </c>
      <c r="S247" s="15" t="s">
        <v>8</v>
      </c>
      <c r="T247" s="15">
        <v>2693342</v>
      </c>
      <c r="U247" s="18">
        <v>1823384</v>
      </c>
    </row>
    <row r="248" spans="1:21">
      <c r="A248" s="13">
        <v>2011</v>
      </c>
      <c r="B248" s="14" t="s">
        <v>5</v>
      </c>
      <c r="C248" s="14">
        <v>41009</v>
      </c>
      <c r="D248" s="14" t="s">
        <v>24</v>
      </c>
      <c r="E248" s="14" t="s">
        <v>25</v>
      </c>
      <c r="F248" s="15">
        <v>735386471</v>
      </c>
      <c r="G248" s="15">
        <v>717197141</v>
      </c>
      <c r="H248" s="15">
        <v>155226010</v>
      </c>
      <c r="I248" s="15">
        <v>25384593</v>
      </c>
      <c r="J248" s="15">
        <v>5331730</v>
      </c>
      <c r="K248" s="15">
        <v>124509687</v>
      </c>
      <c r="L248" s="15">
        <v>85392987</v>
      </c>
      <c r="M248" s="15">
        <v>19580147</v>
      </c>
      <c r="N248" s="15">
        <v>4863796</v>
      </c>
      <c r="O248" s="15">
        <v>60949044</v>
      </c>
      <c r="P248" s="15">
        <v>127082783</v>
      </c>
      <c r="Q248" s="15">
        <v>66661361</v>
      </c>
      <c r="R248" s="15">
        <v>1228914</v>
      </c>
      <c r="S248" s="15">
        <v>21960494</v>
      </c>
      <c r="T248" s="15">
        <v>2530678</v>
      </c>
      <c r="U248" s="18">
        <v>12310431</v>
      </c>
    </row>
    <row r="249" spans="1:21">
      <c r="A249" s="13">
        <v>2011</v>
      </c>
      <c r="B249" s="14" t="s">
        <v>11</v>
      </c>
      <c r="C249" s="14">
        <v>42021</v>
      </c>
      <c r="D249" s="14" t="s">
        <v>24</v>
      </c>
      <c r="E249" s="14" t="s">
        <v>26</v>
      </c>
      <c r="F249" s="15">
        <v>71319059</v>
      </c>
      <c r="G249" s="15">
        <v>68477583</v>
      </c>
      <c r="H249" s="15">
        <v>32677287</v>
      </c>
      <c r="I249" s="15">
        <v>5459253</v>
      </c>
      <c r="J249" s="15">
        <v>1822803</v>
      </c>
      <c r="K249" s="15">
        <v>25395231</v>
      </c>
      <c r="L249" s="15">
        <v>9670107</v>
      </c>
      <c r="M249" s="15">
        <v>3605271</v>
      </c>
      <c r="N249" s="15">
        <v>1822144</v>
      </c>
      <c r="O249" s="15">
        <v>4242692</v>
      </c>
      <c r="P249" s="15">
        <v>140812938</v>
      </c>
      <c r="Q249" s="15">
        <v>10637634</v>
      </c>
      <c r="R249" s="15">
        <v>512171</v>
      </c>
      <c r="S249" s="15" t="s">
        <v>8</v>
      </c>
      <c r="T249" s="15">
        <v>1810213</v>
      </c>
      <c r="U249" s="18">
        <v>2976469</v>
      </c>
    </row>
    <row r="250" spans="1:21">
      <c r="A250" s="13">
        <v>2011</v>
      </c>
      <c r="B250" s="14" t="s">
        <v>11</v>
      </c>
      <c r="C250" s="14">
        <v>42153</v>
      </c>
      <c r="D250" s="14" t="s">
        <v>24</v>
      </c>
      <c r="E250" s="14" t="s">
        <v>27</v>
      </c>
      <c r="F250" s="15">
        <v>63762507</v>
      </c>
      <c r="G250" s="15">
        <v>65770223</v>
      </c>
      <c r="H250" s="15">
        <v>15338686</v>
      </c>
      <c r="I250" s="15">
        <v>7095193</v>
      </c>
      <c r="J250" s="15">
        <v>435556</v>
      </c>
      <c r="K250" s="15">
        <v>7807937</v>
      </c>
      <c r="L250" s="15">
        <v>10030146</v>
      </c>
      <c r="M250" s="15">
        <v>3363353</v>
      </c>
      <c r="N250" s="15">
        <v>435396</v>
      </c>
      <c r="O250" s="15">
        <v>6231397</v>
      </c>
      <c r="P250" s="15">
        <v>5441758</v>
      </c>
      <c r="Q250" s="15">
        <v>8752828</v>
      </c>
      <c r="R250" s="15">
        <v>142077</v>
      </c>
      <c r="S250" s="15" t="s">
        <v>8</v>
      </c>
      <c r="T250" s="15">
        <v>2228458</v>
      </c>
      <c r="U250" s="18">
        <v>2420002</v>
      </c>
    </row>
    <row r="251" spans="1:21" hidden="1">
      <c r="A251" s="8">
        <v>2015</v>
      </c>
      <c r="B251" s="9" t="s">
        <v>9</v>
      </c>
      <c r="C251" s="9">
        <v>52019</v>
      </c>
      <c r="D251" s="9" t="s">
        <v>28</v>
      </c>
      <c r="E251" s="9" t="s">
        <v>29</v>
      </c>
      <c r="F251" s="10">
        <v>142086003</v>
      </c>
      <c r="G251" s="10">
        <v>141130304</v>
      </c>
      <c r="H251" s="10">
        <v>26618695</v>
      </c>
      <c r="I251" s="10">
        <v>7470671</v>
      </c>
      <c r="J251" s="10">
        <v>8217799</v>
      </c>
      <c r="K251" s="10">
        <v>10930225</v>
      </c>
      <c r="L251" s="10">
        <v>31228673</v>
      </c>
      <c r="M251" s="10">
        <v>6519577</v>
      </c>
      <c r="N251" s="10">
        <v>8214017</v>
      </c>
      <c r="O251" s="10">
        <v>16495079</v>
      </c>
      <c r="P251" s="10">
        <v>12332537</v>
      </c>
      <c r="Q251" s="10">
        <v>16565695</v>
      </c>
      <c r="R251" s="10">
        <v>201469</v>
      </c>
      <c r="S251" s="10" t="s">
        <v>8</v>
      </c>
      <c r="T251" s="10" t="s">
        <v>8</v>
      </c>
      <c r="U251" s="11">
        <v>4907196</v>
      </c>
    </row>
    <row r="252" spans="1:21" hidden="1">
      <c r="A252" s="13">
        <v>2014</v>
      </c>
      <c r="B252" s="14" t="s">
        <v>9</v>
      </c>
      <c r="C252" s="14">
        <v>52019</v>
      </c>
      <c r="D252" s="14" t="s">
        <v>28</v>
      </c>
      <c r="E252" s="14" t="s">
        <v>29</v>
      </c>
      <c r="F252" s="15">
        <v>141130304</v>
      </c>
      <c r="G252" s="15">
        <v>140103123</v>
      </c>
      <c r="H252" s="15">
        <v>31227829</v>
      </c>
      <c r="I252" s="15">
        <v>6519322</v>
      </c>
      <c r="J252" s="15">
        <v>8214017</v>
      </c>
      <c r="K252" s="15">
        <v>16494490</v>
      </c>
      <c r="L252" s="15">
        <v>31315281</v>
      </c>
      <c r="M252" s="15">
        <v>5773134</v>
      </c>
      <c r="N252" s="15">
        <v>8209664</v>
      </c>
      <c r="O252" s="15">
        <v>17332483</v>
      </c>
      <c r="P252" s="15">
        <v>8996927</v>
      </c>
      <c r="Q252" s="15">
        <v>15830687</v>
      </c>
      <c r="R252" s="15">
        <v>177480</v>
      </c>
      <c r="S252" s="15" t="s">
        <v>8</v>
      </c>
      <c r="T252" s="15" t="s">
        <v>8</v>
      </c>
      <c r="U252" s="18">
        <v>5057787</v>
      </c>
    </row>
    <row r="253" spans="1:21" hidden="1">
      <c r="A253" s="13">
        <v>2013</v>
      </c>
      <c r="B253" s="14" t="s">
        <v>9</v>
      </c>
      <c r="C253" s="14">
        <v>52019</v>
      </c>
      <c r="D253" s="14" t="s">
        <v>28</v>
      </c>
      <c r="E253" s="14" t="s">
        <v>29</v>
      </c>
      <c r="F253" s="15">
        <v>140103123</v>
      </c>
      <c r="G253" s="15">
        <v>143092221</v>
      </c>
      <c r="H253" s="15">
        <v>31314507</v>
      </c>
      <c r="I253" s="15">
        <v>5773007</v>
      </c>
      <c r="J253" s="15">
        <v>8209664</v>
      </c>
      <c r="K253" s="15">
        <v>17331836</v>
      </c>
      <c r="L253" s="15">
        <v>29072640</v>
      </c>
      <c r="M253" s="15">
        <v>6749078</v>
      </c>
      <c r="N253" s="15">
        <v>7161571</v>
      </c>
      <c r="O253" s="15">
        <v>15161991</v>
      </c>
      <c r="P253" s="15">
        <v>8409953</v>
      </c>
      <c r="Q253" s="15">
        <v>16908115</v>
      </c>
      <c r="R253" s="15">
        <v>254818</v>
      </c>
      <c r="S253" s="15" t="s">
        <v>8</v>
      </c>
      <c r="T253" s="15">
        <v>1125870</v>
      </c>
      <c r="U253" s="18">
        <v>5357419</v>
      </c>
    </row>
    <row r="254" spans="1:21" hidden="1">
      <c r="A254" s="13">
        <v>2012</v>
      </c>
      <c r="B254" s="14" t="s">
        <v>9</v>
      </c>
      <c r="C254" s="14">
        <v>52019</v>
      </c>
      <c r="D254" s="14" t="s">
        <v>28</v>
      </c>
      <c r="E254" s="14" t="s">
        <v>29</v>
      </c>
      <c r="F254" s="15">
        <v>143092221</v>
      </c>
      <c r="G254" s="15">
        <v>143088966</v>
      </c>
      <c r="H254" s="15">
        <v>29071913</v>
      </c>
      <c r="I254" s="15">
        <v>6748926</v>
      </c>
      <c r="J254" s="15">
        <v>7161110</v>
      </c>
      <c r="K254" s="15">
        <v>15161877</v>
      </c>
      <c r="L254" s="15">
        <v>28460431</v>
      </c>
      <c r="M254" s="15">
        <v>6091267</v>
      </c>
      <c r="N254" s="15">
        <v>6685233</v>
      </c>
      <c r="O254" s="15">
        <v>15683931</v>
      </c>
      <c r="P254" s="15">
        <v>8244742</v>
      </c>
      <c r="Q254" s="15">
        <v>16987263</v>
      </c>
      <c r="R254" s="15">
        <v>340680</v>
      </c>
      <c r="S254" s="15" t="s">
        <v>8</v>
      </c>
      <c r="T254" s="15">
        <v>1183580</v>
      </c>
      <c r="U254" s="18">
        <v>5418712</v>
      </c>
    </row>
    <row r="255" spans="1:21">
      <c r="A255" s="13">
        <v>2011</v>
      </c>
      <c r="B255" s="14" t="s">
        <v>9</v>
      </c>
      <c r="C255" s="14">
        <v>52019</v>
      </c>
      <c r="D255" s="14" t="s">
        <v>28</v>
      </c>
      <c r="E255" s="14" t="s">
        <v>29</v>
      </c>
      <c r="F255" s="15">
        <v>143088966</v>
      </c>
      <c r="G255" s="15">
        <v>142626730</v>
      </c>
      <c r="H255" s="15">
        <v>28459666</v>
      </c>
      <c r="I255" s="15">
        <v>6090813</v>
      </c>
      <c r="J255" s="15">
        <v>6685223</v>
      </c>
      <c r="K255" s="15">
        <v>15683630</v>
      </c>
      <c r="L255" s="15">
        <v>27797209</v>
      </c>
      <c r="M255" s="15">
        <v>5412053</v>
      </c>
      <c r="N255" s="15">
        <v>6319061</v>
      </c>
      <c r="O255" s="15">
        <v>16066095</v>
      </c>
      <c r="P255" s="15">
        <v>7530666</v>
      </c>
      <c r="Q255" s="15">
        <v>16760979</v>
      </c>
      <c r="R255" s="15">
        <v>207383</v>
      </c>
      <c r="S255" s="15" t="s">
        <v>8</v>
      </c>
      <c r="T255" s="15">
        <v>1218138</v>
      </c>
      <c r="U255" s="18">
        <v>5498922</v>
      </c>
    </row>
    <row r="256" spans="1:21" hidden="1">
      <c r="A256" s="13">
        <v>2015</v>
      </c>
      <c r="B256" s="14" t="s">
        <v>11</v>
      </c>
      <c r="C256" s="14">
        <v>62031</v>
      </c>
      <c r="D256" s="14" t="s">
        <v>30</v>
      </c>
      <c r="E256" s="14" t="s">
        <v>32</v>
      </c>
      <c r="F256" s="15">
        <v>73142056</v>
      </c>
      <c r="G256" s="15">
        <v>75515165</v>
      </c>
      <c r="H256" s="15">
        <v>15664672</v>
      </c>
      <c r="I256" s="15">
        <v>5010174</v>
      </c>
      <c r="J256" s="15">
        <v>3442103</v>
      </c>
      <c r="K256" s="15">
        <v>7212395</v>
      </c>
      <c r="L256" s="15">
        <v>14996195</v>
      </c>
      <c r="M256" s="15">
        <v>4985651</v>
      </c>
      <c r="N256" s="15">
        <v>2716544</v>
      </c>
      <c r="O256" s="15">
        <v>7294000</v>
      </c>
      <c r="P256" s="15">
        <v>5591264</v>
      </c>
      <c r="Q256" s="15">
        <v>9611361</v>
      </c>
      <c r="R256" s="15">
        <v>156044</v>
      </c>
      <c r="S256" s="15" t="s">
        <v>8</v>
      </c>
      <c r="T256" s="15">
        <v>1456667</v>
      </c>
      <c r="U256" s="18">
        <v>2659114</v>
      </c>
    </row>
    <row r="257" spans="1:21" hidden="1">
      <c r="A257" s="13">
        <v>2015</v>
      </c>
      <c r="B257" s="14" t="s">
        <v>11</v>
      </c>
      <c r="C257" s="14">
        <v>62049</v>
      </c>
      <c r="D257" s="14" t="s">
        <v>30</v>
      </c>
      <c r="E257" s="14" t="s">
        <v>33</v>
      </c>
      <c r="F257" s="15">
        <v>63806844</v>
      </c>
      <c r="G257" s="15">
        <v>64085399</v>
      </c>
      <c r="H257" s="15">
        <v>12610920</v>
      </c>
      <c r="I257" s="15">
        <v>3984731</v>
      </c>
      <c r="J257" s="15">
        <v>2558676</v>
      </c>
      <c r="K257" s="15">
        <v>6067513</v>
      </c>
      <c r="L257" s="15">
        <v>12773888</v>
      </c>
      <c r="M257" s="15">
        <v>3119469</v>
      </c>
      <c r="N257" s="15">
        <v>3134486</v>
      </c>
      <c r="O257" s="15">
        <v>6519933</v>
      </c>
      <c r="P257" s="15">
        <v>2526167</v>
      </c>
      <c r="Q257" s="15">
        <v>7142237</v>
      </c>
      <c r="R257" s="15">
        <v>182858</v>
      </c>
      <c r="S257" s="15">
        <v>108515</v>
      </c>
      <c r="T257" s="15">
        <v>251791</v>
      </c>
      <c r="U257" s="18">
        <v>2429839</v>
      </c>
    </row>
    <row r="258" spans="1:21" hidden="1">
      <c r="A258" s="13">
        <v>2014</v>
      </c>
      <c r="B258" s="14" t="s">
        <v>22</v>
      </c>
      <c r="C258" s="14">
        <v>62014</v>
      </c>
      <c r="D258" s="14" t="s">
        <v>30</v>
      </c>
      <c r="E258" s="14" t="s">
        <v>31</v>
      </c>
      <c r="F258" s="15">
        <v>101013053</v>
      </c>
      <c r="G258" s="15">
        <v>99166874</v>
      </c>
      <c r="H258" s="15">
        <v>4897838</v>
      </c>
      <c r="I258" s="15">
        <v>2239178</v>
      </c>
      <c r="J258" s="15">
        <v>463406</v>
      </c>
      <c r="K258" s="15">
        <v>2195254</v>
      </c>
      <c r="L258" s="15">
        <v>4703500</v>
      </c>
      <c r="M258" s="15">
        <v>2401606</v>
      </c>
      <c r="N258" s="15">
        <v>507305</v>
      </c>
      <c r="O258" s="15">
        <v>1794589</v>
      </c>
      <c r="P258" s="15">
        <v>31275356</v>
      </c>
      <c r="Q258" s="15">
        <v>11876567</v>
      </c>
      <c r="R258" s="15">
        <v>14980</v>
      </c>
      <c r="S258" s="15" t="s">
        <v>8</v>
      </c>
      <c r="T258" s="15">
        <v>1077127</v>
      </c>
      <c r="U258" s="18">
        <v>3723465</v>
      </c>
    </row>
    <row r="259" spans="1:21" hidden="1">
      <c r="A259" s="13">
        <v>2014</v>
      </c>
      <c r="B259" s="14" t="s">
        <v>11</v>
      </c>
      <c r="C259" s="14">
        <v>62031</v>
      </c>
      <c r="D259" s="14" t="s">
        <v>30</v>
      </c>
      <c r="E259" s="14" t="s">
        <v>32</v>
      </c>
      <c r="F259" s="15">
        <v>75515165</v>
      </c>
      <c r="G259" s="15">
        <v>76254025</v>
      </c>
      <c r="H259" s="15">
        <v>14996195</v>
      </c>
      <c r="I259" s="15">
        <v>4985651</v>
      </c>
      <c r="J259" s="15">
        <v>2716544</v>
      </c>
      <c r="K259" s="15">
        <v>7294000</v>
      </c>
      <c r="L259" s="15">
        <v>13305822</v>
      </c>
      <c r="M259" s="15">
        <v>4363267</v>
      </c>
      <c r="N259" s="15">
        <v>2042795</v>
      </c>
      <c r="O259" s="15">
        <v>6899760</v>
      </c>
      <c r="P259" s="15">
        <v>7551821</v>
      </c>
      <c r="Q259" s="15">
        <v>9440976</v>
      </c>
      <c r="R259" s="15">
        <v>186686</v>
      </c>
      <c r="S259" s="15" t="s">
        <v>8</v>
      </c>
      <c r="T259" s="15">
        <v>1460505</v>
      </c>
      <c r="U259" s="18">
        <v>2739195</v>
      </c>
    </row>
    <row r="260" spans="1:21" hidden="1">
      <c r="A260" s="13">
        <v>2014</v>
      </c>
      <c r="B260" s="14" t="s">
        <v>11</v>
      </c>
      <c r="C260" s="14">
        <v>62049</v>
      </c>
      <c r="D260" s="14" t="s">
        <v>30</v>
      </c>
      <c r="E260" s="14" t="s">
        <v>33</v>
      </c>
      <c r="F260" s="15">
        <v>64085399</v>
      </c>
      <c r="G260" s="15">
        <v>66317121</v>
      </c>
      <c r="H260" s="15">
        <v>12773888</v>
      </c>
      <c r="I260" s="15">
        <v>3119469</v>
      </c>
      <c r="J260" s="15">
        <v>3134486</v>
      </c>
      <c r="K260" s="15">
        <v>6519933</v>
      </c>
      <c r="L260" s="15">
        <v>13769435</v>
      </c>
      <c r="M260" s="15">
        <v>3674480</v>
      </c>
      <c r="N260" s="15">
        <v>2989520</v>
      </c>
      <c r="O260" s="15">
        <v>7105435</v>
      </c>
      <c r="P260" s="15">
        <v>1556752</v>
      </c>
      <c r="Q260" s="15">
        <v>6764968</v>
      </c>
      <c r="R260" s="15">
        <v>164703</v>
      </c>
      <c r="S260" s="15">
        <v>238490</v>
      </c>
      <c r="T260" s="15">
        <v>251019</v>
      </c>
      <c r="U260" s="18">
        <v>2248264</v>
      </c>
    </row>
    <row r="261" spans="1:21" hidden="1">
      <c r="A261" s="13">
        <v>2013</v>
      </c>
      <c r="B261" s="14" t="s">
        <v>22</v>
      </c>
      <c r="C261" s="14">
        <v>62014</v>
      </c>
      <c r="D261" s="14" t="s">
        <v>30</v>
      </c>
      <c r="E261" s="14" t="s">
        <v>31</v>
      </c>
      <c r="F261" s="15">
        <v>99166874</v>
      </c>
      <c r="G261" s="15">
        <v>98672737</v>
      </c>
      <c r="H261" s="15">
        <v>4703500</v>
      </c>
      <c r="I261" s="15">
        <v>2401606</v>
      </c>
      <c r="J261" s="15">
        <v>507305</v>
      </c>
      <c r="K261" s="15">
        <v>1794589</v>
      </c>
      <c r="L261" s="15">
        <v>5330127</v>
      </c>
      <c r="M261" s="15">
        <v>2659684</v>
      </c>
      <c r="N261" s="15">
        <v>556421</v>
      </c>
      <c r="O261" s="15">
        <v>2114022</v>
      </c>
      <c r="P261" s="15">
        <v>33937800</v>
      </c>
      <c r="Q261" s="15">
        <v>11842448</v>
      </c>
      <c r="R261" s="15">
        <v>16582</v>
      </c>
      <c r="S261" s="15" t="s">
        <v>8</v>
      </c>
      <c r="T261" s="15">
        <v>1155859</v>
      </c>
      <c r="U261" s="18">
        <v>3720987</v>
      </c>
    </row>
    <row r="262" spans="1:21" hidden="1">
      <c r="A262" s="13">
        <v>2013</v>
      </c>
      <c r="B262" s="14" t="s">
        <v>11</v>
      </c>
      <c r="C262" s="14">
        <v>62031</v>
      </c>
      <c r="D262" s="14" t="s">
        <v>30</v>
      </c>
      <c r="E262" s="14" t="s">
        <v>32</v>
      </c>
      <c r="F262" s="15">
        <v>76254025</v>
      </c>
      <c r="G262" s="15">
        <v>76636614</v>
      </c>
      <c r="H262" s="15">
        <v>13305822</v>
      </c>
      <c r="I262" s="15">
        <v>4363267</v>
      </c>
      <c r="J262" s="15">
        <v>2042795</v>
      </c>
      <c r="K262" s="15">
        <v>6899760</v>
      </c>
      <c r="L262" s="15">
        <v>10677966</v>
      </c>
      <c r="M262" s="15">
        <v>3748407</v>
      </c>
      <c r="N262" s="15">
        <v>1236068</v>
      </c>
      <c r="O262" s="15">
        <v>5693491</v>
      </c>
      <c r="P262" s="15">
        <v>2284654</v>
      </c>
      <c r="Q262" s="15">
        <v>8955477</v>
      </c>
      <c r="R262" s="15">
        <v>185193</v>
      </c>
      <c r="S262" s="15" t="s">
        <v>8</v>
      </c>
      <c r="T262" s="15">
        <v>1319337</v>
      </c>
      <c r="U262" s="18">
        <v>2526706</v>
      </c>
    </row>
    <row r="263" spans="1:21" hidden="1">
      <c r="A263" s="13">
        <v>2013</v>
      </c>
      <c r="B263" s="14" t="s">
        <v>11</v>
      </c>
      <c r="C263" s="14">
        <v>62049</v>
      </c>
      <c r="D263" s="14" t="s">
        <v>30</v>
      </c>
      <c r="E263" s="14" t="s">
        <v>33</v>
      </c>
      <c r="F263" s="15">
        <v>66317121</v>
      </c>
      <c r="G263" s="15">
        <v>63470688</v>
      </c>
      <c r="H263" s="15">
        <v>13769435</v>
      </c>
      <c r="I263" s="15">
        <v>3674480</v>
      </c>
      <c r="J263" s="15">
        <v>2989520</v>
      </c>
      <c r="K263" s="15">
        <v>7105435</v>
      </c>
      <c r="L263" s="15">
        <v>12173071</v>
      </c>
      <c r="M263" s="15">
        <v>3069128</v>
      </c>
      <c r="N263" s="15">
        <v>2644690</v>
      </c>
      <c r="O263" s="15">
        <v>6459253</v>
      </c>
      <c r="P263" s="15">
        <v>1657612</v>
      </c>
      <c r="Q263" s="15">
        <v>6556489</v>
      </c>
      <c r="R263" s="15">
        <v>182552</v>
      </c>
      <c r="S263" s="15">
        <v>96647</v>
      </c>
      <c r="T263" s="15">
        <v>254323</v>
      </c>
      <c r="U263" s="18">
        <v>2192347</v>
      </c>
    </row>
    <row r="264" spans="1:21" hidden="1">
      <c r="A264" s="13">
        <v>2012</v>
      </c>
      <c r="B264" s="14" t="s">
        <v>22</v>
      </c>
      <c r="C264" s="14">
        <v>62014</v>
      </c>
      <c r="D264" s="14" t="s">
        <v>30</v>
      </c>
      <c r="E264" s="14" t="s">
        <v>31</v>
      </c>
      <c r="F264" s="15">
        <v>98672737</v>
      </c>
      <c r="G264" s="15">
        <v>99030880</v>
      </c>
      <c r="H264" s="15">
        <v>5330127</v>
      </c>
      <c r="I264" s="15">
        <v>2659684</v>
      </c>
      <c r="J264" s="15">
        <v>556421</v>
      </c>
      <c r="K264" s="15">
        <v>2114022</v>
      </c>
      <c r="L264" s="15">
        <v>4802995</v>
      </c>
      <c r="M264" s="15">
        <v>2120809</v>
      </c>
      <c r="N264" s="15">
        <v>543151</v>
      </c>
      <c r="O264" s="15">
        <v>2139035</v>
      </c>
      <c r="P264" s="15">
        <v>31586911</v>
      </c>
      <c r="Q264" s="15">
        <v>12248752</v>
      </c>
      <c r="R264" s="15">
        <v>32147</v>
      </c>
      <c r="S264" s="15" t="s">
        <v>8</v>
      </c>
      <c r="T264" s="15">
        <v>1210263</v>
      </c>
      <c r="U264" s="18">
        <v>3724096</v>
      </c>
    </row>
    <row r="265" spans="1:21" hidden="1">
      <c r="A265" s="13">
        <v>2012</v>
      </c>
      <c r="B265" s="14" t="s">
        <v>11</v>
      </c>
      <c r="C265" s="14">
        <v>62031</v>
      </c>
      <c r="D265" s="14" t="s">
        <v>30</v>
      </c>
      <c r="E265" s="14" t="s">
        <v>32</v>
      </c>
      <c r="F265" s="15">
        <v>76636614</v>
      </c>
      <c r="G265" s="15">
        <v>77239531</v>
      </c>
      <c r="H265" s="15">
        <v>10677966</v>
      </c>
      <c r="I265" s="15">
        <v>3748407</v>
      </c>
      <c r="J265" s="15">
        <v>1236068</v>
      </c>
      <c r="K265" s="15">
        <v>5693491</v>
      </c>
      <c r="L265" s="15">
        <v>8970714</v>
      </c>
      <c r="M265" s="15">
        <v>3135174</v>
      </c>
      <c r="N265" s="15">
        <v>135389</v>
      </c>
      <c r="O265" s="15">
        <v>5700151</v>
      </c>
      <c r="P265" s="15">
        <v>3958799</v>
      </c>
      <c r="Q265" s="15">
        <v>9265714</v>
      </c>
      <c r="R265" s="15">
        <v>209546</v>
      </c>
      <c r="S265" s="15" t="s">
        <v>8</v>
      </c>
      <c r="T265" s="15">
        <v>1435377</v>
      </c>
      <c r="U265" s="18">
        <v>2836706</v>
      </c>
    </row>
    <row r="266" spans="1:21" hidden="1">
      <c r="A266" s="13">
        <v>2012</v>
      </c>
      <c r="B266" s="14" t="s">
        <v>11</v>
      </c>
      <c r="C266" s="14">
        <v>62049</v>
      </c>
      <c r="D266" s="14" t="s">
        <v>30</v>
      </c>
      <c r="E266" s="14" t="s">
        <v>33</v>
      </c>
      <c r="F266" s="15">
        <v>63470688</v>
      </c>
      <c r="G266" s="15">
        <v>62818357</v>
      </c>
      <c r="H266" s="15">
        <v>12173071</v>
      </c>
      <c r="I266" s="15">
        <v>3069128</v>
      </c>
      <c r="J266" s="15">
        <v>2644690</v>
      </c>
      <c r="K266" s="15">
        <v>6459253</v>
      </c>
      <c r="L266" s="15">
        <v>11707599</v>
      </c>
      <c r="M266" s="15">
        <v>2521835</v>
      </c>
      <c r="N266" s="15">
        <v>2312785</v>
      </c>
      <c r="O266" s="15">
        <v>6872979</v>
      </c>
      <c r="P266" s="15">
        <v>1867414</v>
      </c>
      <c r="Q266" s="15">
        <v>6400003</v>
      </c>
      <c r="R266" s="15">
        <v>199187</v>
      </c>
      <c r="S266" s="15">
        <v>69554</v>
      </c>
      <c r="T266" s="15">
        <v>305707</v>
      </c>
      <c r="U266" s="18">
        <v>2133821</v>
      </c>
    </row>
    <row r="267" spans="1:21">
      <c r="A267" s="13">
        <v>2011</v>
      </c>
      <c r="B267" s="14" t="s">
        <v>22</v>
      </c>
      <c r="C267" s="14">
        <v>62014</v>
      </c>
      <c r="D267" s="14" t="s">
        <v>30</v>
      </c>
      <c r="E267" s="14" t="s">
        <v>31</v>
      </c>
      <c r="F267" s="15">
        <v>99030880</v>
      </c>
      <c r="G267" s="15">
        <v>100542216</v>
      </c>
      <c r="H267" s="15">
        <v>4802995</v>
      </c>
      <c r="I267" s="15">
        <v>2120809</v>
      </c>
      <c r="J267" s="15">
        <v>543151</v>
      </c>
      <c r="K267" s="15">
        <v>2139035</v>
      </c>
      <c r="L267" s="15">
        <v>5292961</v>
      </c>
      <c r="M267" s="15">
        <v>2248192</v>
      </c>
      <c r="N267" s="15">
        <v>540965</v>
      </c>
      <c r="O267" s="15">
        <v>2503804</v>
      </c>
      <c r="P267" s="15">
        <v>31062967</v>
      </c>
      <c r="Q267" s="15">
        <v>12043929</v>
      </c>
      <c r="R267" s="15">
        <v>35422</v>
      </c>
      <c r="S267" s="15" t="s">
        <v>8</v>
      </c>
      <c r="T267" s="15">
        <v>1358458</v>
      </c>
      <c r="U267" s="18">
        <v>3727617</v>
      </c>
    </row>
    <row r="268" spans="1:21">
      <c r="A268" s="13">
        <v>2011</v>
      </c>
      <c r="B268" s="14" t="s">
        <v>11</v>
      </c>
      <c r="C268" s="14">
        <v>62031</v>
      </c>
      <c r="D268" s="14" t="s">
        <v>30</v>
      </c>
      <c r="E268" s="14" t="s">
        <v>32</v>
      </c>
      <c r="F268" s="15">
        <v>77239531</v>
      </c>
      <c r="G268" s="15">
        <v>77934583</v>
      </c>
      <c r="H268" s="15">
        <v>8970714</v>
      </c>
      <c r="I268" s="15">
        <v>3135174</v>
      </c>
      <c r="J268" s="15">
        <v>135389</v>
      </c>
      <c r="K268" s="15">
        <v>5700151</v>
      </c>
      <c r="L268" s="15">
        <v>8445731</v>
      </c>
      <c r="M268" s="15">
        <v>2527779</v>
      </c>
      <c r="N268" s="15">
        <v>134980</v>
      </c>
      <c r="O268" s="15">
        <v>5782972</v>
      </c>
      <c r="P268" s="15">
        <v>911870</v>
      </c>
      <c r="Q268" s="15">
        <v>9208887</v>
      </c>
      <c r="R268" s="15">
        <v>228620</v>
      </c>
      <c r="S268" s="15" t="s">
        <v>8</v>
      </c>
      <c r="T268" s="15">
        <v>1404128</v>
      </c>
      <c r="U268" s="18">
        <v>2994705</v>
      </c>
    </row>
    <row r="269" spans="1:21">
      <c r="A269" s="13">
        <v>2011</v>
      </c>
      <c r="B269" s="14" t="s">
        <v>11</v>
      </c>
      <c r="C269" s="14">
        <v>62049</v>
      </c>
      <c r="D269" s="14" t="s">
        <v>30</v>
      </c>
      <c r="E269" s="14" t="s">
        <v>33</v>
      </c>
      <c r="F269" s="15">
        <v>62818357</v>
      </c>
      <c r="G269" s="15">
        <v>61438252</v>
      </c>
      <c r="H269" s="15">
        <v>11596422</v>
      </c>
      <c r="I269" s="15">
        <v>2521835</v>
      </c>
      <c r="J269" s="15">
        <v>2312785</v>
      </c>
      <c r="K269" s="15">
        <v>6761802</v>
      </c>
      <c r="L269" s="15">
        <v>10596378</v>
      </c>
      <c r="M269" s="15">
        <v>1919470</v>
      </c>
      <c r="N269" s="15">
        <v>1801752</v>
      </c>
      <c r="O269" s="15">
        <v>6875156</v>
      </c>
      <c r="P269" s="15">
        <v>2001113</v>
      </c>
      <c r="Q269" s="15">
        <v>6183732</v>
      </c>
      <c r="R269" s="15">
        <v>217523</v>
      </c>
      <c r="S269" s="15">
        <v>39636</v>
      </c>
      <c r="T269" s="15">
        <v>308898</v>
      </c>
      <c r="U269" s="18">
        <v>2066568</v>
      </c>
    </row>
    <row r="270" spans="1:21" hidden="1">
      <c r="A270" s="8">
        <v>2015</v>
      </c>
      <c r="B270" s="9" t="s">
        <v>11</v>
      </c>
      <c r="C270" s="9">
        <v>72010</v>
      </c>
      <c r="D270" s="9" t="s">
        <v>34</v>
      </c>
      <c r="E270" s="9" t="s">
        <v>35</v>
      </c>
      <c r="F270" s="10">
        <v>83098287</v>
      </c>
      <c r="G270" s="10">
        <v>85086434</v>
      </c>
      <c r="H270" s="10">
        <v>21864902</v>
      </c>
      <c r="I270" s="10">
        <v>8242730</v>
      </c>
      <c r="J270" s="10">
        <v>2354596</v>
      </c>
      <c r="K270" s="10">
        <v>11267576</v>
      </c>
      <c r="L270" s="10">
        <v>20449687</v>
      </c>
      <c r="M270" s="10">
        <v>8240086</v>
      </c>
      <c r="N270" s="10">
        <v>1913928</v>
      </c>
      <c r="O270" s="10">
        <v>10295673</v>
      </c>
      <c r="P270" s="10">
        <v>41125779</v>
      </c>
      <c r="Q270" s="10">
        <v>13165432</v>
      </c>
      <c r="R270" s="10">
        <v>149350</v>
      </c>
      <c r="S270" s="10" t="s">
        <v>8</v>
      </c>
      <c r="T270" s="10" t="s">
        <v>8</v>
      </c>
      <c r="U270" s="11">
        <v>4067978</v>
      </c>
    </row>
    <row r="271" spans="1:21" hidden="1">
      <c r="A271" s="13">
        <v>2015</v>
      </c>
      <c r="B271" s="14" t="s">
        <v>11</v>
      </c>
      <c r="C271" s="14">
        <v>72028</v>
      </c>
      <c r="D271" s="14" t="s">
        <v>34</v>
      </c>
      <c r="E271" s="14" t="s">
        <v>36</v>
      </c>
      <c r="F271" s="15">
        <v>45866247</v>
      </c>
      <c r="G271" s="15">
        <v>46900752</v>
      </c>
      <c r="H271" s="15">
        <v>9005853</v>
      </c>
      <c r="I271" s="15">
        <v>3384354</v>
      </c>
      <c r="J271" s="15">
        <v>430079</v>
      </c>
      <c r="K271" s="15">
        <v>5191420</v>
      </c>
      <c r="L271" s="15">
        <v>9812021</v>
      </c>
      <c r="M271" s="15">
        <v>3129948</v>
      </c>
      <c r="N271" s="15">
        <v>1201262</v>
      </c>
      <c r="O271" s="15">
        <v>5480811</v>
      </c>
      <c r="P271" s="15">
        <v>1782280</v>
      </c>
      <c r="Q271" s="15">
        <v>5620678</v>
      </c>
      <c r="R271" s="15">
        <v>67997</v>
      </c>
      <c r="S271" s="15" t="s">
        <v>8</v>
      </c>
      <c r="T271" s="15" t="s">
        <v>8</v>
      </c>
      <c r="U271" s="18">
        <v>859714</v>
      </c>
    </row>
    <row r="272" spans="1:21" hidden="1">
      <c r="A272" s="13">
        <v>2015</v>
      </c>
      <c r="B272" s="14" t="s">
        <v>9</v>
      </c>
      <c r="C272" s="14">
        <v>72036</v>
      </c>
      <c r="D272" s="14" t="s">
        <v>34</v>
      </c>
      <c r="E272" s="14" t="s">
        <v>37</v>
      </c>
      <c r="F272" s="15">
        <v>84961397</v>
      </c>
      <c r="G272" s="15">
        <v>86412051</v>
      </c>
      <c r="H272" s="15">
        <v>30132748</v>
      </c>
      <c r="I272" s="15">
        <v>13900275</v>
      </c>
      <c r="J272" s="15">
        <v>1025309</v>
      </c>
      <c r="K272" s="15">
        <v>15207164</v>
      </c>
      <c r="L272" s="15">
        <v>30224693</v>
      </c>
      <c r="M272" s="15">
        <v>12888445</v>
      </c>
      <c r="N272" s="15">
        <v>1025117</v>
      </c>
      <c r="O272" s="15">
        <v>16311131</v>
      </c>
      <c r="P272" s="15">
        <v>5692936</v>
      </c>
      <c r="Q272" s="15">
        <v>16641448</v>
      </c>
      <c r="R272" s="15">
        <v>232988</v>
      </c>
      <c r="S272" s="15" t="s">
        <v>8</v>
      </c>
      <c r="T272" s="15" t="s">
        <v>8</v>
      </c>
      <c r="U272" s="18">
        <v>5284604</v>
      </c>
    </row>
    <row r="273" spans="1:21" hidden="1">
      <c r="A273" s="13">
        <v>2015</v>
      </c>
      <c r="B273" s="14" t="s">
        <v>9</v>
      </c>
      <c r="C273" s="14">
        <v>72044</v>
      </c>
      <c r="D273" s="14" t="s">
        <v>34</v>
      </c>
      <c r="E273" s="14" t="s">
        <v>38</v>
      </c>
      <c r="F273" s="15">
        <v>127483396</v>
      </c>
      <c r="G273" s="15">
        <v>127342413</v>
      </c>
      <c r="H273" s="15">
        <v>74558069</v>
      </c>
      <c r="I273" s="15">
        <v>14340384</v>
      </c>
      <c r="J273" s="15">
        <v>2523853</v>
      </c>
      <c r="K273" s="15">
        <v>57693832</v>
      </c>
      <c r="L273" s="15">
        <v>83389965</v>
      </c>
      <c r="M273" s="15">
        <v>11816226</v>
      </c>
      <c r="N273" s="15">
        <v>2522379</v>
      </c>
      <c r="O273" s="15">
        <v>69051360</v>
      </c>
      <c r="P273" s="15">
        <v>13045392</v>
      </c>
      <c r="Q273" s="15">
        <v>19576498</v>
      </c>
      <c r="R273" s="15">
        <v>967118</v>
      </c>
      <c r="S273" s="15" t="s">
        <v>8</v>
      </c>
      <c r="T273" s="15">
        <v>2695187</v>
      </c>
      <c r="U273" s="18">
        <v>4372120</v>
      </c>
    </row>
    <row r="274" spans="1:21" hidden="1">
      <c r="A274" s="13">
        <v>2014</v>
      </c>
      <c r="B274" s="14" t="s">
        <v>11</v>
      </c>
      <c r="C274" s="14">
        <v>72010</v>
      </c>
      <c r="D274" s="14" t="s">
        <v>34</v>
      </c>
      <c r="E274" s="14" t="s">
        <v>35</v>
      </c>
      <c r="F274" s="15">
        <v>85086435</v>
      </c>
      <c r="G274" s="15">
        <v>85711290</v>
      </c>
      <c r="H274" s="15">
        <v>20449687</v>
      </c>
      <c r="I274" s="15">
        <v>8240086</v>
      </c>
      <c r="J274" s="15">
        <v>1913928</v>
      </c>
      <c r="K274" s="15">
        <v>10295673</v>
      </c>
      <c r="L274" s="15">
        <v>21202986</v>
      </c>
      <c r="M274" s="15">
        <v>8238113</v>
      </c>
      <c r="N274" s="15">
        <v>1931441</v>
      </c>
      <c r="O274" s="15">
        <v>11033432</v>
      </c>
      <c r="P274" s="15">
        <v>77591355</v>
      </c>
      <c r="Q274" s="15">
        <v>12035902</v>
      </c>
      <c r="R274" s="15">
        <v>216765</v>
      </c>
      <c r="S274" s="15" t="s">
        <v>8</v>
      </c>
      <c r="T274" s="15" t="s">
        <v>8</v>
      </c>
      <c r="U274" s="18">
        <v>3429745</v>
      </c>
    </row>
    <row r="275" spans="1:21" hidden="1">
      <c r="A275" s="13">
        <v>2014</v>
      </c>
      <c r="B275" s="14" t="s">
        <v>11</v>
      </c>
      <c r="C275" s="14">
        <v>72028</v>
      </c>
      <c r="D275" s="14" t="s">
        <v>34</v>
      </c>
      <c r="E275" s="14" t="s">
        <v>36</v>
      </c>
      <c r="F275" s="15">
        <v>46900752</v>
      </c>
      <c r="G275" s="15">
        <v>47779486</v>
      </c>
      <c r="H275" s="15">
        <v>9812019</v>
      </c>
      <c r="I275" s="15">
        <v>3129948</v>
      </c>
      <c r="J275" s="15">
        <v>1201262</v>
      </c>
      <c r="K275" s="15">
        <v>5480809</v>
      </c>
      <c r="L275" s="15">
        <v>10188880</v>
      </c>
      <c r="M275" s="15">
        <v>2779106</v>
      </c>
      <c r="N275" s="15">
        <v>1175756</v>
      </c>
      <c r="O275" s="15">
        <v>6234018</v>
      </c>
      <c r="P275" s="15">
        <v>2678467</v>
      </c>
      <c r="Q275" s="15">
        <v>5469414</v>
      </c>
      <c r="R275" s="15">
        <v>94498</v>
      </c>
      <c r="S275" s="15" t="s">
        <v>8</v>
      </c>
      <c r="T275" s="15" t="s">
        <v>8</v>
      </c>
      <c r="U275" s="18">
        <v>938240</v>
      </c>
    </row>
    <row r="276" spans="1:21" hidden="1">
      <c r="A276" s="13">
        <v>2014</v>
      </c>
      <c r="B276" s="14" t="s">
        <v>9</v>
      </c>
      <c r="C276" s="14">
        <v>72036</v>
      </c>
      <c r="D276" s="14" t="s">
        <v>34</v>
      </c>
      <c r="E276" s="14" t="s">
        <v>37</v>
      </c>
      <c r="F276" s="15">
        <v>86412051</v>
      </c>
      <c r="G276" s="15">
        <v>87123231</v>
      </c>
      <c r="H276" s="15">
        <v>30224693</v>
      </c>
      <c r="I276" s="15">
        <v>12888445</v>
      </c>
      <c r="J276" s="15">
        <v>1025117</v>
      </c>
      <c r="K276" s="15">
        <v>16311131</v>
      </c>
      <c r="L276" s="15">
        <v>31460155</v>
      </c>
      <c r="M276" s="15">
        <v>12346639</v>
      </c>
      <c r="N276" s="15">
        <v>1924913</v>
      </c>
      <c r="O276" s="15">
        <v>17188603</v>
      </c>
      <c r="P276" s="15">
        <v>7671285</v>
      </c>
      <c r="Q276" s="15">
        <v>15464086</v>
      </c>
      <c r="R276" s="15">
        <v>217999</v>
      </c>
      <c r="S276" s="15" t="s">
        <v>8</v>
      </c>
      <c r="T276" s="15" t="s">
        <v>8</v>
      </c>
      <c r="U276" s="18">
        <v>4866531</v>
      </c>
    </row>
    <row r="277" spans="1:21" hidden="1">
      <c r="A277" s="13">
        <v>2014</v>
      </c>
      <c r="B277" s="14" t="s">
        <v>9</v>
      </c>
      <c r="C277" s="14">
        <v>72044</v>
      </c>
      <c r="D277" s="14" t="s">
        <v>34</v>
      </c>
      <c r="E277" s="14" t="s">
        <v>38</v>
      </c>
      <c r="F277" s="15">
        <v>127342413</v>
      </c>
      <c r="G277" s="15">
        <v>128491875</v>
      </c>
      <c r="H277" s="15">
        <v>83389962</v>
      </c>
      <c r="I277" s="15">
        <v>11816226</v>
      </c>
      <c r="J277" s="15">
        <v>2522378</v>
      </c>
      <c r="K277" s="15">
        <v>69051358</v>
      </c>
      <c r="L277" s="15">
        <v>86253064</v>
      </c>
      <c r="M277" s="15">
        <v>10631672</v>
      </c>
      <c r="N277" s="15">
        <v>2520801</v>
      </c>
      <c r="O277" s="15">
        <v>73100591</v>
      </c>
      <c r="P277" s="15">
        <v>18014828</v>
      </c>
      <c r="Q277" s="15">
        <v>18560067</v>
      </c>
      <c r="R277" s="15">
        <v>831346</v>
      </c>
      <c r="S277" s="15" t="s">
        <v>8</v>
      </c>
      <c r="T277" s="15">
        <v>2654031</v>
      </c>
      <c r="U277" s="18">
        <v>4299178</v>
      </c>
    </row>
    <row r="278" spans="1:21" hidden="1">
      <c r="A278" s="13">
        <v>2013</v>
      </c>
      <c r="B278" s="14" t="s">
        <v>11</v>
      </c>
      <c r="C278" s="14">
        <v>72010</v>
      </c>
      <c r="D278" s="14" t="s">
        <v>34</v>
      </c>
      <c r="E278" s="14" t="s">
        <v>35</v>
      </c>
      <c r="F278" s="15">
        <v>85711291</v>
      </c>
      <c r="G278" s="15">
        <v>87454291</v>
      </c>
      <c r="H278" s="15">
        <v>21202986</v>
      </c>
      <c r="I278" s="15">
        <v>8238113</v>
      </c>
      <c r="J278" s="15">
        <v>1931441</v>
      </c>
      <c r="K278" s="15">
        <v>11033432</v>
      </c>
      <c r="L278" s="15">
        <v>19447823</v>
      </c>
      <c r="M278" s="15">
        <v>7736361</v>
      </c>
      <c r="N278" s="15">
        <v>1196476</v>
      </c>
      <c r="O278" s="15">
        <v>10514986</v>
      </c>
      <c r="P278" s="15">
        <v>33378851</v>
      </c>
      <c r="Q278" s="15">
        <v>12505310</v>
      </c>
      <c r="R278" s="15">
        <v>384142</v>
      </c>
      <c r="S278" s="15" t="s">
        <v>8</v>
      </c>
      <c r="T278" s="15" t="s">
        <v>8</v>
      </c>
      <c r="U278" s="18">
        <v>4091928</v>
      </c>
    </row>
    <row r="279" spans="1:21" hidden="1">
      <c r="A279" s="13">
        <v>2013</v>
      </c>
      <c r="B279" s="14" t="s">
        <v>11</v>
      </c>
      <c r="C279" s="14">
        <v>72028</v>
      </c>
      <c r="D279" s="14" t="s">
        <v>34</v>
      </c>
      <c r="E279" s="14" t="s">
        <v>36</v>
      </c>
      <c r="F279" s="15">
        <v>47779486</v>
      </c>
      <c r="G279" s="15">
        <v>49373643</v>
      </c>
      <c r="H279" s="15">
        <v>10188884</v>
      </c>
      <c r="I279" s="15">
        <v>2779106</v>
      </c>
      <c r="J279" s="15">
        <v>1175756</v>
      </c>
      <c r="K279" s="15">
        <v>6234022</v>
      </c>
      <c r="L279" s="15">
        <v>8341932</v>
      </c>
      <c r="M279" s="15">
        <v>2424688</v>
      </c>
      <c r="N279" s="15">
        <v>54144</v>
      </c>
      <c r="O279" s="15">
        <v>5863100</v>
      </c>
      <c r="P279" s="15">
        <v>3815149</v>
      </c>
      <c r="Q279" s="15">
        <v>5403850</v>
      </c>
      <c r="R279" s="15">
        <v>187231</v>
      </c>
      <c r="S279" s="15" t="s">
        <v>8</v>
      </c>
      <c r="T279" s="15" t="s">
        <v>8</v>
      </c>
      <c r="U279" s="18">
        <v>920816</v>
      </c>
    </row>
    <row r="280" spans="1:21" hidden="1">
      <c r="A280" s="13">
        <v>2013</v>
      </c>
      <c r="B280" s="14" t="s">
        <v>9</v>
      </c>
      <c r="C280" s="14">
        <v>72036</v>
      </c>
      <c r="D280" s="14" t="s">
        <v>34</v>
      </c>
      <c r="E280" s="14" t="s">
        <v>37</v>
      </c>
      <c r="F280" s="15">
        <v>87257631</v>
      </c>
      <c r="G280" s="15">
        <v>87750899</v>
      </c>
      <c r="H280" s="15">
        <v>31460155</v>
      </c>
      <c r="I280" s="15">
        <v>12346639</v>
      </c>
      <c r="J280" s="15">
        <v>1924913</v>
      </c>
      <c r="K280" s="15">
        <v>17188603</v>
      </c>
      <c r="L280" s="15">
        <v>29049063</v>
      </c>
      <c r="M280" s="15">
        <v>11104721</v>
      </c>
      <c r="N280" s="15">
        <v>1924772</v>
      </c>
      <c r="O280" s="15">
        <v>16019570</v>
      </c>
      <c r="P280" s="15">
        <v>8471475</v>
      </c>
      <c r="Q280" s="15">
        <v>14561559</v>
      </c>
      <c r="R280" s="15">
        <v>203218</v>
      </c>
      <c r="S280" s="15" t="s">
        <v>8</v>
      </c>
      <c r="T280" s="15" t="s">
        <v>8</v>
      </c>
      <c r="U280" s="18">
        <v>4638090</v>
      </c>
    </row>
    <row r="281" spans="1:21" hidden="1">
      <c r="A281" s="13">
        <v>2013</v>
      </c>
      <c r="B281" s="14" t="s">
        <v>9</v>
      </c>
      <c r="C281" s="14">
        <v>72044</v>
      </c>
      <c r="D281" s="14" t="s">
        <v>34</v>
      </c>
      <c r="E281" s="14" t="s">
        <v>38</v>
      </c>
      <c r="F281" s="15">
        <v>128491875</v>
      </c>
      <c r="G281" s="15">
        <v>130555442</v>
      </c>
      <c r="H281" s="15">
        <v>86253059</v>
      </c>
      <c r="I281" s="15">
        <v>10631671</v>
      </c>
      <c r="J281" s="15">
        <v>2520801</v>
      </c>
      <c r="K281" s="15">
        <v>73100587</v>
      </c>
      <c r="L281" s="15">
        <v>80093732</v>
      </c>
      <c r="M281" s="15">
        <v>10055434</v>
      </c>
      <c r="N281" s="15">
        <v>120695</v>
      </c>
      <c r="O281" s="15">
        <v>69917603</v>
      </c>
      <c r="P281" s="15">
        <v>20819055</v>
      </c>
      <c r="Q281" s="15">
        <v>17832865</v>
      </c>
      <c r="R281" s="15">
        <v>685646</v>
      </c>
      <c r="S281" s="15" t="s">
        <v>8</v>
      </c>
      <c r="T281" s="15">
        <v>2611400</v>
      </c>
      <c r="U281" s="18">
        <v>3929915</v>
      </c>
    </row>
    <row r="282" spans="1:21" hidden="1">
      <c r="A282" s="13">
        <v>2012</v>
      </c>
      <c r="B282" s="14" t="s">
        <v>11</v>
      </c>
      <c r="C282" s="14">
        <v>72010</v>
      </c>
      <c r="D282" s="14" t="s">
        <v>34</v>
      </c>
      <c r="E282" s="14" t="s">
        <v>35</v>
      </c>
      <c r="F282" s="15">
        <v>87454291</v>
      </c>
      <c r="G282" s="15">
        <v>89437528</v>
      </c>
      <c r="H282" s="15">
        <v>19447823</v>
      </c>
      <c r="I282" s="15">
        <v>7736361</v>
      </c>
      <c r="J282" s="15">
        <v>1196476</v>
      </c>
      <c r="K282" s="15">
        <v>10514986</v>
      </c>
      <c r="L282" s="15">
        <v>17449340</v>
      </c>
      <c r="M282" s="15">
        <v>5235392</v>
      </c>
      <c r="N282" s="15">
        <v>1038403</v>
      </c>
      <c r="O282" s="15">
        <v>11175545</v>
      </c>
      <c r="P282" s="15">
        <v>30971702</v>
      </c>
      <c r="Q282" s="15">
        <v>11958775</v>
      </c>
      <c r="R282" s="15">
        <v>138708</v>
      </c>
      <c r="S282" s="15" t="s">
        <v>8</v>
      </c>
      <c r="T282" s="15" t="s">
        <v>8</v>
      </c>
      <c r="U282" s="18">
        <v>3944262</v>
      </c>
    </row>
    <row r="283" spans="1:21" hidden="1">
      <c r="A283" s="13">
        <v>2012</v>
      </c>
      <c r="B283" s="14" t="s">
        <v>11</v>
      </c>
      <c r="C283" s="14">
        <v>72028</v>
      </c>
      <c r="D283" s="14" t="s">
        <v>34</v>
      </c>
      <c r="E283" s="14" t="s">
        <v>36</v>
      </c>
      <c r="F283" s="15">
        <v>49373643</v>
      </c>
      <c r="G283" s="15">
        <v>51180261</v>
      </c>
      <c r="H283" s="15">
        <v>8341931</v>
      </c>
      <c r="I283" s="15">
        <v>2424688</v>
      </c>
      <c r="J283" s="15">
        <v>54144</v>
      </c>
      <c r="K283" s="15">
        <v>5863099</v>
      </c>
      <c r="L283" s="15">
        <v>8412862</v>
      </c>
      <c r="M283" s="15">
        <v>2403963</v>
      </c>
      <c r="N283" s="15">
        <v>54131</v>
      </c>
      <c r="O283" s="15">
        <v>5954768</v>
      </c>
      <c r="P283" s="15">
        <v>2489013</v>
      </c>
      <c r="Q283" s="15">
        <v>5215412</v>
      </c>
      <c r="R283" s="15">
        <v>74259</v>
      </c>
      <c r="S283" s="15" t="s">
        <v>8</v>
      </c>
      <c r="T283" s="15" t="s">
        <v>8</v>
      </c>
      <c r="U283" s="18">
        <v>983336</v>
      </c>
    </row>
    <row r="284" spans="1:21" hidden="1">
      <c r="A284" s="13">
        <v>2012</v>
      </c>
      <c r="B284" s="14" t="s">
        <v>9</v>
      </c>
      <c r="C284" s="14">
        <v>72036</v>
      </c>
      <c r="D284" s="14" t="s">
        <v>34</v>
      </c>
      <c r="E284" s="14" t="s">
        <v>37</v>
      </c>
      <c r="F284" s="15">
        <v>87750899</v>
      </c>
      <c r="G284" s="15">
        <v>87877276</v>
      </c>
      <c r="H284" s="15">
        <v>29049063</v>
      </c>
      <c r="I284" s="15">
        <v>11104721</v>
      </c>
      <c r="J284" s="15">
        <v>1924772</v>
      </c>
      <c r="K284" s="15">
        <v>16019570</v>
      </c>
      <c r="L284" s="15">
        <v>23707360</v>
      </c>
      <c r="M284" s="15">
        <v>8953187</v>
      </c>
      <c r="N284" s="15">
        <v>1924416</v>
      </c>
      <c r="O284" s="15">
        <v>12829757</v>
      </c>
      <c r="P284" s="15">
        <v>11806428</v>
      </c>
      <c r="Q284" s="15">
        <v>14350907</v>
      </c>
      <c r="R284" s="15">
        <v>304342</v>
      </c>
      <c r="S284" s="15" t="s">
        <v>8</v>
      </c>
      <c r="T284" s="15" t="s">
        <v>8</v>
      </c>
      <c r="U284" s="18">
        <v>4530029</v>
      </c>
    </row>
    <row r="285" spans="1:21" hidden="1">
      <c r="A285" s="13">
        <v>2012</v>
      </c>
      <c r="B285" s="14" t="s">
        <v>9</v>
      </c>
      <c r="C285" s="14">
        <v>72044</v>
      </c>
      <c r="D285" s="14" t="s">
        <v>34</v>
      </c>
      <c r="E285" s="14" t="s">
        <v>38</v>
      </c>
      <c r="F285" s="15">
        <v>130555442</v>
      </c>
      <c r="G285" s="15">
        <v>134003009</v>
      </c>
      <c r="H285" s="15">
        <v>80093732</v>
      </c>
      <c r="I285" s="15">
        <v>10055434</v>
      </c>
      <c r="J285" s="15">
        <v>120695</v>
      </c>
      <c r="K285" s="15">
        <v>69917603</v>
      </c>
      <c r="L285" s="15">
        <v>29498186</v>
      </c>
      <c r="M285" s="15">
        <v>8461156</v>
      </c>
      <c r="N285" s="15">
        <v>120571</v>
      </c>
      <c r="O285" s="15">
        <v>20916459</v>
      </c>
      <c r="P285" s="15">
        <v>14855134</v>
      </c>
      <c r="Q285" s="15">
        <v>18070487</v>
      </c>
      <c r="R285" s="15">
        <v>434105</v>
      </c>
      <c r="S285" s="15" t="s">
        <v>8</v>
      </c>
      <c r="T285" s="15">
        <v>3130841</v>
      </c>
      <c r="U285" s="18">
        <v>3947476</v>
      </c>
    </row>
    <row r="286" spans="1:21">
      <c r="A286" s="13">
        <v>2011</v>
      </c>
      <c r="B286" s="14" t="s">
        <v>11</v>
      </c>
      <c r="C286" s="14">
        <v>72010</v>
      </c>
      <c r="D286" s="14" t="s">
        <v>34</v>
      </c>
      <c r="E286" s="14" t="s">
        <v>35</v>
      </c>
      <c r="F286" s="15">
        <v>89437528</v>
      </c>
      <c r="G286" s="15">
        <v>91856662</v>
      </c>
      <c r="H286" s="15">
        <v>17449340</v>
      </c>
      <c r="I286" s="15">
        <v>5235392</v>
      </c>
      <c r="J286" s="15">
        <v>1038403</v>
      </c>
      <c r="K286" s="15">
        <v>11175545</v>
      </c>
      <c r="L286" s="15">
        <v>14634567</v>
      </c>
      <c r="M286" s="15">
        <v>5082709</v>
      </c>
      <c r="N286" s="15">
        <v>1052694</v>
      </c>
      <c r="O286" s="15">
        <v>8499164</v>
      </c>
      <c r="P286" s="15">
        <v>14222171</v>
      </c>
      <c r="Q286" s="15">
        <v>13847630</v>
      </c>
      <c r="R286" s="15">
        <v>206405</v>
      </c>
      <c r="S286" s="15" t="s">
        <v>8</v>
      </c>
      <c r="T286" s="15" t="s">
        <v>8</v>
      </c>
      <c r="U286" s="18">
        <v>4934194</v>
      </c>
    </row>
    <row r="287" spans="1:21">
      <c r="A287" s="13">
        <v>2011</v>
      </c>
      <c r="B287" s="14" t="s">
        <v>11</v>
      </c>
      <c r="C287" s="14">
        <v>72028</v>
      </c>
      <c r="D287" s="14" t="s">
        <v>34</v>
      </c>
      <c r="E287" s="14" t="s">
        <v>36</v>
      </c>
      <c r="F287" s="15">
        <v>51180261</v>
      </c>
      <c r="G287" s="15">
        <v>53153591</v>
      </c>
      <c r="H287" s="15">
        <v>8412865</v>
      </c>
      <c r="I287" s="15">
        <v>2403963</v>
      </c>
      <c r="J287" s="15">
        <v>54131</v>
      </c>
      <c r="K287" s="15">
        <v>5954771</v>
      </c>
      <c r="L287" s="15">
        <v>6907380</v>
      </c>
      <c r="M287" s="15">
        <v>1519206</v>
      </c>
      <c r="N287" s="15">
        <v>54115</v>
      </c>
      <c r="O287" s="15">
        <v>5334059</v>
      </c>
      <c r="P287" s="15">
        <v>3103987</v>
      </c>
      <c r="Q287" s="15">
        <v>5401468</v>
      </c>
      <c r="R287" s="15">
        <v>76257</v>
      </c>
      <c r="S287" s="15" t="s">
        <v>8</v>
      </c>
      <c r="T287" s="15" t="s">
        <v>8</v>
      </c>
      <c r="U287" s="18">
        <v>1267827</v>
      </c>
    </row>
    <row r="288" spans="1:21">
      <c r="A288" s="13">
        <v>2011</v>
      </c>
      <c r="B288" s="14" t="s">
        <v>9</v>
      </c>
      <c r="C288" s="14">
        <v>72036</v>
      </c>
      <c r="D288" s="14" t="s">
        <v>34</v>
      </c>
      <c r="E288" s="14" t="s">
        <v>37</v>
      </c>
      <c r="F288" s="15">
        <v>87877276</v>
      </c>
      <c r="G288" s="15">
        <v>89896830</v>
      </c>
      <c r="H288" s="15">
        <v>23707360</v>
      </c>
      <c r="I288" s="15">
        <v>8953187</v>
      </c>
      <c r="J288" s="15">
        <v>1924416</v>
      </c>
      <c r="K288" s="15">
        <v>12829757</v>
      </c>
      <c r="L288" s="15">
        <v>20640837</v>
      </c>
      <c r="M288" s="15">
        <v>9272095</v>
      </c>
      <c r="N288" s="15">
        <v>1924031</v>
      </c>
      <c r="O288" s="15">
        <v>9444711</v>
      </c>
      <c r="P288" s="15">
        <v>8718211</v>
      </c>
      <c r="Q288" s="15">
        <v>15667807</v>
      </c>
      <c r="R288" s="15">
        <v>359779</v>
      </c>
      <c r="S288" s="15" t="s">
        <v>8</v>
      </c>
      <c r="T288" s="15" t="s">
        <v>8</v>
      </c>
      <c r="U288" s="18">
        <v>5394612</v>
      </c>
    </row>
    <row r="289" spans="1:21">
      <c r="A289" s="13">
        <v>2011</v>
      </c>
      <c r="B289" s="14" t="s">
        <v>9</v>
      </c>
      <c r="C289" s="14">
        <v>72044</v>
      </c>
      <c r="D289" s="14" t="s">
        <v>34</v>
      </c>
      <c r="E289" s="14" t="s">
        <v>38</v>
      </c>
      <c r="F289" s="15">
        <v>134003009</v>
      </c>
      <c r="G289" s="15">
        <v>135902876</v>
      </c>
      <c r="H289" s="15">
        <v>29498186</v>
      </c>
      <c r="I289" s="15">
        <v>8461156</v>
      </c>
      <c r="J289" s="15">
        <v>120571</v>
      </c>
      <c r="K289" s="15">
        <v>20916459</v>
      </c>
      <c r="L289" s="15">
        <v>13071116</v>
      </c>
      <c r="M289" s="15">
        <v>7787153</v>
      </c>
      <c r="N289" s="15">
        <v>120526</v>
      </c>
      <c r="O289" s="15">
        <v>5163437</v>
      </c>
      <c r="P289" s="15">
        <v>17391751</v>
      </c>
      <c r="Q289" s="15">
        <v>18718546</v>
      </c>
      <c r="R289" s="15">
        <v>499046</v>
      </c>
      <c r="S289" s="15" t="s">
        <v>8</v>
      </c>
      <c r="T289" s="15">
        <v>2957959</v>
      </c>
      <c r="U289" s="18">
        <v>5269689</v>
      </c>
    </row>
    <row r="290" spans="1:21" hidden="1">
      <c r="A290" s="8">
        <v>2015</v>
      </c>
      <c r="B290" s="9" t="s">
        <v>22</v>
      </c>
      <c r="C290" s="9">
        <v>82015</v>
      </c>
      <c r="D290" s="9" t="s">
        <v>39</v>
      </c>
      <c r="E290" s="9" t="s">
        <v>40</v>
      </c>
      <c r="F290" s="10">
        <v>97696331</v>
      </c>
      <c r="G290" s="10">
        <v>97090594</v>
      </c>
      <c r="H290" s="10">
        <v>13428587</v>
      </c>
      <c r="I290" s="10">
        <v>9769306</v>
      </c>
      <c r="J290" s="10">
        <v>205521</v>
      </c>
      <c r="K290" s="10">
        <v>3453760</v>
      </c>
      <c r="L290" s="10">
        <v>13954259</v>
      </c>
      <c r="M290" s="10">
        <v>9991352</v>
      </c>
      <c r="N290" s="10">
        <v>100445</v>
      </c>
      <c r="O290" s="10">
        <v>3862462</v>
      </c>
      <c r="P290" s="10">
        <v>64781547</v>
      </c>
      <c r="Q290" s="10">
        <v>13958624</v>
      </c>
      <c r="R290" s="10">
        <v>177190</v>
      </c>
      <c r="S290" s="10" t="s">
        <v>8</v>
      </c>
      <c r="T290" s="10" t="s">
        <v>8</v>
      </c>
      <c r="U290" s="11">
        <v>5840100</v>
      </c>
    </row>
    <row r="291" spans="1:21" hidden="1">
      <c r="A291" s="13">
        <v>2015</v>
      </c>
      <c r="B291" s="14" t="s">
        <v>11</v>
      </c>
      <c r="C291" s="14">
        <v>82023</v>
      </c>
      <c r="D291" s="14" t="s">
        <v>39</v>
      </c>
      <c r="E291" s="14" t="s">
        <v>41</v>
      </c>
      <c r="F291" s="15">
        <v>51108266</v>
      </c>
      <c r="G291" s="15">
        <v>49538986</v>
      </c>
      <c r="H291" s="15">
        <v>26679391</v>
      </c>
      <c r="I291" s="15">
        <v>6563054</v>
      </c>
      <c r="J291" s="15">
        <v>13081076</v>
      </c>
      <c r="K291" s="15">
        <v>7035261</v>
      </c>
      <c r="L291" s="15">
        <v>24602262</v>
      </c>
      <c r="M291" s="15">
        <v>4841313</v>
      </c>
      <c r="N291" s="15">
        <v>13034273</v>
      </c>
      <c r="O291" s="15">
        <v>6726676</v>
      </c>
      <c r="P291" s="15">
        <v>3516153</v>
      </c>
      <c r="Q291" s="15">
        <v>7119638</v>
      </c>
      <c r="R291" s="15">
        <v>63252</v>
      </c>
      <c r="S291" s="15" t="s">
        <v>8</v>
      </c>
      <c r="T291" s="15" t="s">
        <v>8</v>
      </c>
      <c r="U291" s="18">
        <v>1435669</v>
      </c>
    </row>
    <row r="292" spans="1:21" hidden="1">
      <c r="A292" s="13">
        <v>2015</v>
      </c>
      <c r="B292" s="14" t="s">
        <v>11</v>
      </c>
      <c r="C292" s="14">
        <v>82031</v>
      </c>
      <c r="D292" s="14" t="s">
        <v>39</v>
      </c>
      <c r="E292" s="14" t="s">
        <v>42</v>
      </c>
      <c r="F292" s="15">
        <v>65556531</v>
      </c>
      <c r="G292" s="15">
        <v>57946286</v>
      </c>
      <c r="H292" s="15">
        <v>10320454</v>
      </c>
      <c r="I292" s="15">
        <v>5308858</v>
      </c>
      <c r="J292" s="15">
        <v>1714556</v>
      </c>
      <c r="K292" s="15">
        <v>3297040</v>
      </c>
      <c r="L292" s="15">
        <v>11992773</v>
      </c>
      <c r="M292" s="15">
        <v>5949164</v>
      </c>
      <c r="N292" s="15">
        <v>1813643</v>
      </c>
      <c r="O292" s="15">
        <v>4229966</v>
      </c>
      <c r="P292" s="15">
        <v>6212581</v>
      </c>
      <c r="Q292" s="15">
        <v>7572829</v>
      </c>
      <c r="R292" s="15">
        <v>13139</v>
      </c>
      <c r="S292" s="15" t="s">
        <v>8</v>
      </c>
      <c r="T292" s="15" t="s">
        <v>8</v>
      </c>
      <c r="U292" s="18">
        <v>1714250</v>
      </c>
    </row>
    <row r="293" spans="1:21" hidden="1">
      <c r="A293" s="13">
        <v>2015</v>
      </c>
      <c r="B293" s="14" t="s">
        <v>11</v>
      </c>
      <c r="C293" s="14">
        <v>82040</v>
      </c>
      <c r="D293" s="14" t="s">
        <v>39</v>
      </c>
      <c r="E293" s="14" t="s">
        <v>43</v>
      </c>
      <c r="F293" s="15">
        <v>63721538</v>
      </c>
      <c r="G293" s="15">
        <v>63764900</v>
      </c>
      <c r="H293" s="15">
        <v>7283846</v>
      </c>
      <c r="I293" s="15">
        <v>3421566</v>
      </c>
      <c r="J293" s="15">
        <v>813300</v>
      </c>
      <c r="K293" s="15">
        <v>3048980</v>
      </c>
      <c r="L293" s="15">
        <v>6929682</v>
      </c>
      <c r="M293" s="15">
        <v>3221023</v>
      </c>
      <c r="N293" s="15">
        <v>623858</v>
      </c>
      <c r="O293" s="15">
        <v>3084801</v>
      </c>
      <c r="P293" s="15">
        <v>5836962</v>
      </c>
      <c r="Q293" s="15">
        <v>6416350</v>
      </c>
      <c r="R293" s="15">
        <v>16112</v>
      </c>
      <c r="S293" s="15" t="s">
        <v>8</v>
      </c>
      <c r="T293" s="15" t="s">
        <v>8</v>
      </c>
      <c r="U293" s="18">
        <v>1730880</v>
      </c>
    </row>
    <row r="294" spans="1:21" hidden="1">
      <c r="A294" s="13">
        <v>2015</v>
      </c>
      <c r="B294" s="14" t="s">
        <v>11</v>
      </c>
      <c r="C294" s="14">
        <v>82171</v>
      </c>
      <c r="D294" s="14" t="s">
        <v>39</v>
      </c>
      <c r="E294" s="14" t="s">
        <v>44</v>
      </c>
      <c r="F294" s="15">
        <v>44967355</v>
      </c>
      <c r="G294" s="15">
        <v>43669545</v>
      </c>
      <c r="H294" s="15">
        <v>5517946</v>
      </c>
      <c r="I294" s="15">
        <v>3008890</v>
      </c>
      <c r="J294" s="15">
        <v>1325409</v>
      </c>
      <c r="K294" s="15">
        <v>1183647</v>
      </c>
      <c r="L294" s="15">
        <v>5447796</v>
      </c>
      <c r="M294" s="15">
        <v>2984759</v>
      </c>
      <c r="N294" s="15">
        <v>1285138</v>
      </c>
      <c r="O294" s="15">
        <v>1177899</v>
      </c>
      <c r="P294" s="15">
        <v>2638080</v>
      </c>
      <c r="Q294" s="15">
        <v>4708554</v>
      </c>
      <c r="R294" s="15" t="s">
        <v>8</v>
      </c>
      <c r="S294" s="15" t="s">
        <v>8</v>
      </c>
      <c r="T294" s="15" t="s">
        <v>8</v>
      </c>
      <c r="U294" s="18">
        <v>1660000</v>
      </c>
    </row>
    <row r="295" spans="1:21" hidden="1">
      <c r="A295" s="13">
        <v>2015</v>
      </c>
      <c r="B295" s="14" t="s">
        <v>22</v>
      </c>
      <c r="C295" s="14">
        <v>82201</v>
      </c>
      <c r="D295" s="14" t="s">
        <v>39</v>
      </c>
      <c r="E295" s="14" t="s">
        <v>45</v>
      </c>
      <c r="F295" s="15">
        <v>52266311</v>
      </c>
      <c r="G295" s="15">
        <v>54424105</v>
      </c>
      <c r="H295" s="15">
        <v>11267440</v>
      </c>
      <c r="I295" s="15">
        <v>3311469</v>
      </c>
      <c r="J295" s="15">
        <v>1777334</v>
      </c>
      <c r="K295" s="15">
        <v>6178637</v>
      </c>
      <c r="L295" s="15">
        <v>10970889</v>
      </c>
      <c r="M295" s="15">
        <v>3309371</v>
      </c>
      <c r="N295" s="15">
        <v>1192337</v>
      </c>
      <c r="O295" s="15">
        <v>6469181</v>
      </c>
      <c r="P295" s="15">
        <v>29835694</v>
      </c>
      <c r="Q295" s="15">
        <v>8530947</v>
      </c>
      <c r="R295" s="15">
        <v>412308</v>
      </c>
      <c r="S295" s="15" t="s">
        <v>8</v>
      </c>
      <c r="T295" s="15" t="s">
        <v>8</v>
      </c>
      <c r="U295" s="18">
        <v>2643016</v>
      </c>
    </row>
    <row r="296" spans="1:21" hidden="1">
      <c r="A296" s="13">
        <v>2015</v>
      </c>
      <c r="B296" s="14" t="s">
        <v>11</v>
      </c>
      <c r="C296" s="14">
        <v>82210</v>
      </c>
      <c r="D296" s="14" t="s">
        <v>39</v>
      </c>
      <c r="E296" s="14" t="s">
        <v>46</v>
      </c>
      <c r="F296" s="15">
        <v>56484799</v>
      </c>
      <c r="G296" s="15">
        <v>56654487</v>
      </c>
      <c r="H296" s="15">
        <v>17709443</v>
      </c>
      <c r="I296" s="15">
        <v>5291319</v>
      </c>
      <c r="J296" s="15">
        <v>9374114</v>
      </c>
      <c r="K296" s="15">
        <v>3044010</v>
      </c>
      <c r="L296" s="15">
        <v>17869611</v>
      </c>
      <c r="M296" s="15">
        <v>5223913</v>
      </c>
      <c r="N296" s="15">
        <v>9369090</v>
      </c>
      <c r="O296" s="15">
        <v>3276608</v>
      </c>
      <c r="P296" s="15">
        <v>11526751</v>
      </c>
      <c r="Q296" s="15">
        <v>6602038</v>
      </c>
      <c r="R296" s="15">
        <v>24641</v>
      </c>
      <c r="S296" s="15" t="s">
        <v>8</v>
      </c>
      <c r="T296" s="15" t="s">
        <v>8</v>
      </c>
      <c r="U296" s="18">
        <v>1498563</v>
      </c>
    </row>
    <row r="297" spans="1:21" hidden="1">
      <c r="A297" s="13">
        <v>2015</v>
      </c>
      <c r="B297" s="14" t="s">
        <v>11</v>
      </c>
      <c r="C297" s="14">
        <v>82279</v>
      </c>
      <c r="D297" s="14" t="s">
        <v>39</v>
      </c>
      <c r="E297" s="14" t="s">
        <v>47</v>
      </c>
      <c r="F297" s="15">
        <v>40683318</v>
      </c>
      <c r="G297" s="15">
        <v>41120438</v>
      </c>
      <c r="H297" s="15">
        <v>10938125</v>
      </c>
      <c r="I297" s="15">
        <v>6269880</v>
      </c>
      <c r="J297" s="15">
        <v>3171277</v>
      </c>
      <c r="K297" s="15">
        <v>1496968</v>
      </c>
      <c r="L297" s="15">
        <v>9724532</v>
      </c>
      <c r="M297" s="15">
        <v>5269016</v>
      </c>
      <c r="N297" s="15">
        <v>2776665</v>
      </c>
      <c r="O297" s="15">
        <v>1678851</v>
      </c>
      <c r="P297" s="15">
        <v>1410274</v>
      </c>
      <c r="Q297" s="15">
        <v>6325074</v>
      </c>
      <c r="R297" s="15">
        <v>46719</v>
      </c>
      <c r="S297" s="15" t="s">
        <v>8</v>
      </c>
      <c r="T297" s="15">
        <v>883846</v>
      </c>
      <c r="U297" s="18">
        <v>1485635</v>
      </c>
    </row>
    <row r="298" spans="1:21" hidden="1">
      <c r="A298" s="13">
        <v>2014</v>
      </c>
      <c r="B298" s="14" t="s">
        <v>22</v>
      </c>
      <c r="C298" s="14">
        <v>82015</v>
      </c>
      <c r="D298" s="14" t="s">
        <v>39</v>
      </c>
      <c r="E298" s="14" t="s">
        <v>40</v>
      </c>
      <c r="F298" s="15">
        <v>97090594</v>
      </c>
      <c r="G298" s="15">
        <v>95750523</v>
      </c>
      <c r="H298" s="15">
        <v>13954259</v>
      </c>
      <c r="I298" s="15">
        <v>9991352</v>
      </c>
      <c r="J298" s="15">
        <v>100445</v>
      </c>
      <c r="K298" s="15">
        <v>3862462</v>
      </c>
      <c r="L298" s="15">
        <v>12424177</v>
      </c>
      <c r="M298" s="15">
        <v>8312839</v>
      </c>
      <c r="N298" s="15">
        <v>100370</v>
      </c>
      <c r="O298" s="15">
        <v>4010968</v>
      </c>
      <c r="P298" s="15">
        <v>6357396</v>
      </c>
      <c r="Q298" s="15">
        <v>13520624</v>
      </c>
      <c r="R298" s="15">
        <v>108543</v>
      </c>
      <c r="S298" s="15" t="s">
        <v>8</v>
      </c>
      <c r="T298" s="15" t="s">
        <v>8</v>
      </c>
      <c r="U298" s="18">
        <v>5491113</v>
      </c>
    </row>
    <row r="299" spans="1:21" hidden="1">
      <c r="A299" s="13">
        <v>2014</v>
      </c>
      <c r="B299" s="14" t="s">
        <v>11</v>
      </c>
      <c r="C299" s="14">
        <v>82023</v>
      </c>
      <c r="D299" s="14" t="s">
        <v>39</v>
      </c>
      <c r="E299" s="14" t="s">
        <v>41</v>
      </c>
      <c r="F299" s="15">
        <v>49538986</v>
      </c>
      <c r="G299" s="15">
        <v>50456578</v>
      </c>
      <c r="H299" s="15">
        <v>24602262</v>
      </c>
      <c r="I299" s="15">
        <v>4841313</v>
      </c>
      <c r="J299" s="15">
        <v>13034273</v>
      </c>
      <c r="K299" s="15">
        <v>6726676</v>
      </c>
      <c r="L299" s="15">
        <v>23990448</v>
      </c>
      <c r="M299" s="15">
        <v>5144839</v>
      </c>
      <c r="N299" s="15">
        <v>12979386</v>
      </c>
      <c r="O299" s="15">
        <v>5866223</v>
      </c>
      <c r="P299" s="15">
        <v>3039036</v>
      </c>
      <c r="Q299" s="15">
        <v>7172292</v>
      </c>
      <c r="R299" s="15">
        <v>59391</v>
      </c>
      <c r="S299" s="15" t="s">
        <v>8</v>
      </c>
      <c r="T299" s="15" t="s">
        <v>8</v>
      </c>
      <c r="U299" s="18">
        <v>1400414</v>
      </c>
    </row>
    <row r="300" spans="1:21" hidden="1">
      <c r="A300" s="13">
        <v>2014</v>
      </c>
      <c r="B300" s="14" t="s">
        <v>11</v>
      </c>
      <c r="C300" s="14">
        <v>82031</v>
      </c>
      <c r="D300" s="14" t="s">
        <v>39</v>
      </c>
      <c r="E300" s="14" t="s">
        <v>42</v>
      </c>
      <c r="F300" s="15">
        <v>57946286</v>
      </c>
      <c r="G300" s="15">
        <v>52342064</v>
      </c>
      <c r="H300" s="15">
        <v>11991574</v>
      </c>
      <c r="I300" s="15">
        <v>5948390</v>
      </c>
      <c r="J300" s="15">
        <v>1813438</v>
      </c>
      <c r="K300" s="15">
        <v>4229746</v>
      </c>
      <c r="L300" s="15">
        <v>12555755</v>
      </c>
      <c r="M300" s="15">
        <v>5497617</v>
      </c>
      <c r="N300" s="15">
        <v>1812602</v>
      </c>
      <c r="O300" s="15">
        <v>5245536</v>
      </c>
      <c r="P300" s="15">
        <v>6298350</v>
      </c>
      <c r="Q300" s="15">
        <v>6501249</v>
      </c>
      <c r="R300" s="15">
        <v>19179</v>
      </c>
      <c r="S300" s="15" t="s">
        <v>8</v>
      </c>
      <c r="T300" s="15" t="s">
        <v>8</v>
      </c>
      <c r="U300" s="18">
        <v>1819260</v>
      </c>
    </row>
    <row r="301" spans="1:21" hidden="1">
      <c r="A301" s="13">
        <v>2014</v>
      </c>
      <c r="B301" s="14" t="s">
        <v>11</v>
      </c>
      <c r="C301" s="14">
        <v>82040</v>
      </c>
      <c r="D301" s="14" t="s">
        <v>39</v>
      </c>
      <c r="E301" s="14" t="s">
        <v>43</v>
      </c>
      <c r="F301" s="15">
        <v>63764900</v>
      </c>
      <c r="G301" s="15">
        <v>61240476</v>
      </c>
      <c r="H301" s="15">
        <v>6929682</v>
      </c>
      <c r="I301" s="15">
        <v>3221023</v>
      </c>
      <c r="J301" s="15">
        <v>623858</v>
      </c>
      <c r="K301" s="15">
        <v>3084801</v>
      </c>
      <c r="L301" s="15">
        <v>6719955</v>
      </c>
      <c r="M301" s="15">
        <v>2690950</v>
      </c>
      <c r="N301" s="15">
        <v>697884</v>
      </c>
      <c r="O301" s="15">
        <v>3331121</v>
      </c>
      <c r="P301" s="15">
        <v>4537203</v>
      </c>
      <c r="Q301" s="15">
        <v>5690356</v>
      </c>
      <c r="R301" s="15">
        <v>15856</v>
      </c>
      <c r="S301" s="15" t="s">
        <v>8</v>
      </c>
      <c r="T301" s="15" t="s">
        <v>8</v>
      </c>
      <c r="U301" s="18">
        <v>1824642</v>
      </c>
    </row>
    <row r="302" spans="1:21" hidden="1">
      <c r="A302" s="13">
        <v>2014</v>
      </c>
      <c r="B302" s="14" t="s">
        <v>11</v>
      </c>
      <c r="C302" s="14">
        <v>82171</v>
      </c>
      <c r="D302" s="14" t="s">
        <v>39</v>
      </c>
      <c r="E302" s="14" t="s">
        <v>44</v>
      </c>
      <c r="F302" s="15">
        <v>43669545</v>
      </c>
      <c r="G302" s="15">
        <v>42608947</v>
      </c>
      <c r="H302" s="15">
        <v>5447796</v>
      </c>
      <c r="I302" s="15">
        <v>2984759</v>
      </c>
      <c r="J302" s="15">
        <v>1285138</v>
      </c>
      <c r="K302" s="15">
        <v>1177899</v>
      </c>
      <c r="L302" s="15">
        <v>5056835</v>
      </c>
      <c r="M302" s="15">
        <v>2713857</v>
      </c>
      <c r="N302" s="15">
        <v>1244897</v>
      </c>
      <c r="O302" s="15">
        <v>1098081</v>
      </c>
      <c r="P302" s="15">
        <v>2731592</v>
      </c>
      <c r="Q302" s="15">
        <v>4538585</v>
      </c>
      <c r="R302" s="15" t="s">
        <v>8</v>
      </c>
      <c r="S302" s="15" t="s">
        <v>8</v>
      </c>
      <c r="T302" s="15" t="s">
        <v>8</v>
      </c>
      <c r="U302" s="18">
        <v>1690000</v>
      </c>
    </row>
    <row r="303" spans="1:21" hidden="1">
      <c r="A303" s="13">
        <v>2014</v>
      </c>
      <c r="B303" s="14" t="s">
        <v>22</v>
      </c>
      <c r="C303" s="14">
        <v>82201</v>
      </c>
      <c r="D303" s="14" t="s">
        <v>39</v>
      </c>
      <c r="E303" s="14" t="s">
        <v>45</v>
      </c>
      <c r="F303" s="15">
        <v>54424105</v>
      </c>
      <c r="G303" s="15">
        <v>52723421</v>
      </c>
      <c r="H303" s="15">
        <v>10970888</v>
      </c>
      <c r="I303" s="15">
        <v>3309371</v>
      </c>
      <c r="J303" s="15">
        <v>1192337</v>
      </c>
      <c r="K303" s="15">
        <v>6469180</v>
      </c>
      <c r="L303" s="15">
        <v>10858545</v>
      </c>
      <c r="M303" s="15">
        <v>3717774</v>
      </c>
      <c r="N303" s="15">
        <v>1191838</v>
      </c>
      <c r="O303" s="15">
        <v>5948933</v>
      </c>
      <c r="P303" s="15">
        <v>29629461</v>
      </c>
      <c r="Q303" s="15">
        <v>8033281</v>
      </c>
      <c r="R303" s="15">
        <v>411416</v>
      </c>
      <c r="S303" s="15" t="s">
        <v>8</v>
      </c>
      <c r="T303" s="15">
        <v>950</v>
      </c>
      <c r="U303" s="18">
        <v>2692174</v>
      </c>
    </row>
    <row r="304" spans="1:21" hidden="1">
      <c r="A304" s="13">
        <v>2014</v>
      </c>
      <c r="B304" s="14" t="s">
        <v>11</v>
      </c>
      <c r="C304" s="14">
        <v>82210</v>
      </c>
      <c r="D304" s="14" t="s">
        <v>39</v>
      </c>
      <c r="E304" s="14" t="s">
        <v>46</v>
      </c>
      <c r="F304" s="15">
        <v>56654487</v>
      </c>
      <c r="G304" s="15">
        <v>55558258</v>
      </c>
      <c r="H304" s="15">
        <v>17869611</v>
      </c>
      <c r="I304" s="15">
        <v>5223913</v>
      </c>
      <c r="J304" s="15">
        <v>9369090</v>
      </c>
      <c r="K304" s="15">
        <v>3276608</v>
      </c>
      <c r="L304" s="15">
        <v>16738954</v>
      </c>
      <c r="M304" s="15">
        <v>4658996</v>
      </c>
      <c r="N304" s="15">
        <v>8864431</v>
      </c>
      <c r="O304" s="15">
        <v>3215527</v>
      </c>
      <c r="P304" s="15">
        <v>7294667</v>
      </c>
      <c r="Q304" s="15">
        <v>6347019</v>
      </c>
      <c r="R304" s="15">
        <v>19262</v>
      </c>
      <c r="S304" s="15" t="s">
        <v>8</v>
      </c>
      <c r="T304" s="15" t="s">
        <v>8</v>
      </c>
      <c r="U304" s="18">
        <v>1527149</v>
      </c>
    </row>
    <row r="305" spans="1:21" hidden="1">
      <c r="A305" s="13">
        <v>2014</v>
      </c>
      <c r="B305" s="14" t="s">
        <v>11</v>
      </c>
      <c r="C305" s="14">
        <v>82279</v>
      </c>
      <c r="D305" s="14" t="s">
        <v>39</v>
      </c>
      <c r="E305" s="14" t="s">
        <v>47</v>
      </c>
      <c r="F305" s="15">
        <v>41120438</v>
      </c>
      <c r="G305" s="15">
        <v>39264962</v>
      </c>
      <c r="H305" s="15">
        <v>9724532</v>
      </c>
      <c r="I305" s="15">
        <v>5269016</v>
      </c>
      <c r="J305" s="15">
        <v>2776665</v>
      </c>
      <c r="K305" s="15">
        <v>1678851</v>
      </c>
      <c r="L305" s="15">
        <v>8969278</v>
      </c>
      <c r="M305" s="15">
        <v>4548354</v>
      </c>
      <c r="N305" s="15">
        <v>2476201</v>
      </c>
      <c r="O305" s="15">
        <v>1944723</v>
      </c>
      <c r="P305" s="15">
        <v>1526165</v>
      </c>
      <c r="Q305" s="15">
        <v>5816642</v>
      </c>
      <c r="R305" s="15">
        <v>63331</v>
      </c>
      <c r="S305" s="15" t="s">
        <v>8</v>
      </c>
      <c r="T305" s="15">
        <v>853121</v>
      </c>
      <c r="U305" s="18">
        <v>1483081</v>
      </c>
    </row>
    <row r="306" spans="1:21" hidden="1">
      <c r="A306" s="13">
        <v>2013</v>
      </c>
      <c r="B306" s="14" t="s">
        <v>22</v>
      </c>
      <c r="C306" s="14">
        <v>82015</v>
      </c>
      <c r="D306" s="14" t="s">
        <v>39</v>
      </c>
      <c r="E306" s="14" t="s">
        <v>40</v>
      </c>
      <c r="F306" s="15">
        <v>95750523</v>
      </c>
      <c r="G306" s="15">
        <v>96692589</v>
      </c>
      <c r="H306" s="15">
        <v>12424177</v>
      </c>
      <c r="I306" s="15">
        <v>8312839</v>
      </c>
      <c r="J306" s="15">
        <v>100370</v>
      </c>
      <c r="K306" s="15">
        <v>4010968</v>
      </c>
      <c r="L306" s="15">
        <v>10932260</v>
      </c>
      <c r="M306" s="15">
        <v>6869568</v>
      </c>
      <c r="N306" s="15">
        <v>93707</v>
      </c>
      <c r="O306" s="15">
        <v>3968985</v>
      </c>
      <c r="P306" s="15">
        <v>9190741</v>
      </c>
      <c r="Q306" s="15">
        <v>13456755</v>
      </c>
      <c r="R306" s="15">
        <v>93917</v>
      </c>
      <c r="S306" s="15" t="s">
        <v>8</v>
      </c>
      <c r="T306" s="15" t="s">
        <v>8</v>
      </c>
      <c r="U306" s="18">
        <v>5603094</v>
      </c>
    </row>
    <row r="307" spans="1:21" hidden="1">
      <c r="A307" s="13">
        <v>2013</v>
      </c>
      <c r="B307" s="14" t="s">
        <v>11</v>
      </c>
      <c r="C307" s="14">
        <v>82023</v>
      </c>
      <c r="D307" s="14" t="s">
        <v>39</v>
      </c>
      <c r="E307" s="14" t="s">
        <v>41</v>
      </c>
      <c r="F307" s="15">
        <v>50456578</v>
      </c>
      <c r="G307" s="15">
        <v>49798081</v>
      </c>
      <c r="H307" s="15">
        <v>23990448</v>
      </c>
      <c r="I307" s="15">
        <v>5144839</v>
      </c>
      <c r="J307" s="15">
        <v>12979386</v>
      </c>
      <c r="K307" s="15">
        <v>5866223</v>
      </c>
      <c r="L307" s="15">
        <v>21039507</v>
      </c>
      <c r="M307" s="15">
        <v>4692963</v>
      </c>
      <c r="N307" s="15">
        <v>10209427</v>
      </c>
      <c r="O307" s="15">
        <v>6137117</v>
      </c>
      <c r="P307" s="15">
        <v>2480931</v>
      </c>
      <c r="Q307" s="15">
        <v>6789309</v>
      </c>
      <c r="R307" s="15">
        <v>68520</v>
      </c>
      <c r="S307" s="15" t="s">
        <v>8</v>
      </c>
      <c r="T307" s="15" t="s">
        <v>8</v>
      </c>
      <c r="U307" s="18">
        <v>1672201</v>
      </c>
    </row>
    <row r="308" spans="1:21" hidden="1">
      <c r="A308" s="13">
        <v>2013</v>
      </c>
      <c r="B308" s="14" t="s">
        <v>11</v>
      </c>
      <c r="C308" s="14">
        <v>82031</v>
      </c>
      <c r="D308" s="14" t="s">
        <v>39</v>
      </c>
      <c r="E308" s="14" t="s">
        <v>42</v>
      </c>
      <c r="F308" s="15">
        <v>52342064</v>
      </c>
      <c r="G308" s="15">
        <v>48233471</v>
      </c>
      <c r="H308" s="15">
        <v>12555012</v>
      </c>
      <c r="I308" s="15">
        <v>5497167</v>
      </c>
      <c r="J308" s="15">
        <v>1812440</v>
      </c>
      <c r="K308" s="15">
        <v>5245405</v>
      </c>
      <c r="L308" s="15">
        <v>13225479</v>
      </c>
      <c r="M308" s="15">
        <v>4629019</v>
      </c>
      <c r="N308" s="15">
        <v>1811727</v>
      </c>
      <c r="O308" s="15">
        <v>6784733</v>
      </c>
      <c r="P308" s="15">
        <v>5110553</v>
      </c>
      <c r="Q308" s="15">
        <v>6197568</v>
      </c>
      <c r="R308" s="15">
        <v>14332</v>
      </c>
      <c r="S308" s="15" t="s">
        <v>8</v>
      </c>
      <c r="T308" s="15" t="s">
        <v>8</v>
      </c>
      <c r="U308" s="18">
        <v>1850550</v>
      </c>
    </row>
    <row r="309" spans="1:21" hidden="1">
      <c r="A309" s="13">
        <v>2013</v>
      </c>
      <c r="B309" s="14" t="s">
        <v>11</v>
      </c>
      <c r="C309" s="14">
        <v>82040</v>
      </c>
      <c r="D309" s="14" t="s">
        <v>39</v>
      </c>
      <c r="E309" s="14" t="s">
        <v>43</v>
      </c>
      <c r="F309" s="15">
        <v>61240476</v>
      </c>
      <c r="G309" s="15">
        <v>59477984</v>
      </c>
      <c r="H309" s="15">
        <v>6719955</v>
      </c>
      <c r="I309" s="15">
        <v>2690950</v>
      </c>
      <c r="J309" s="15">
        <v>697884</v>
      </c>
      <c r="K309" s="15">
        <v>3331121</v>
      </c>
      <c r="L309" s="15">
        <v>6004201</v>
      </c>
      <c r="M309" s="15">
        <v>1890363</v>
      </c>
      <c r="N309" s="15">
        <v>729240</v>
      </c>
      <c r="O309" s="15">
        <v>3384598</v>
      </c>
      <c r="P309" s="15">
        <v>5628868</v>
      </c>
      <c r="Q309" s="15">
        <v>5765112</v>
      </c>
      <c r="R309" s="15">
        <v>17979</v>
      </c>
      <c r="S309" s="15" t="s">
        <v>8</v>
      </c>
      <c r="T309" s="15" t="s">
        <v>8</v>
      </c>
      <c r="U309" s="18">
        <v>1870096</v>
      </c>
    </row>
    <row r="310" spans="1:21" hidden="1">
      <c r="A310" s="13">
        <v>2013</v>
      </c>
      <c r="B310" s="14" t="s">
        <v>11</v>
      </c>
      <c r="C310" s="14">
        <v>82171</v>
      </c>
      <c r="D310" s="14" t="s">
        <v>39</v>
      </c>
      <c r="E310" s="14" t="s">
        <v>44</v>
      </c>
      <c r="F310" s="15">
        <v>42608947</v>
      </c>
      <c r="G310" s="15">
        <v>41866846</v>
      </c>
      <c r="H310" s="15">
        <v>5056835</v>
      </c>
      <c r="I310" s="15">
        <v>2713857</v>
      </c>
      <c r="J310" s="15">
        <v>1244897</v>
      </c>
      <c r="K310" s="15">
        <v>1098081</v>
      </c>
      <c r="L310" s="15">
        <v>4239100</v>
      </c>
      <c r="M310" s="15">
        <v>2064556</v>
      </c>
      <c r="N310" s="15">
        <v>1124642</v>
      </c>
      <c r="O310" s="15">
        <v>1049902</v>
      </c>
      <c r="P310" s="15">
        <v>2782827</v>
      </c>
      <c r="Q310" s="15">
        <v>4501063</v>
      </c>
      <c r="R310" s="15" t="s">
        <v>8</v>
      </c>
      <c r="S310" s="15" t="s">
        <v>8</v>
      </c>
      <c r="T310" s="15" t="s">
        <v>8</v>
      </c>
      <c r="U310" s="18">
        <v>1730000</v>
      </c>
    </row>
    <row r="311" spans="1:21" hidden="1">
      <c r="A311" s="13">
        <v>2013</v>
      </c>
      <c r="B311" s="14" t="s">
        <v>22</v>
      </c>
      <c r="C311" s="14">
        <v>82201</v>
      </c>
      <c r="D311" s="14" t="s">
        <v>39</v>
      </c>
      <c r="E311" s="14" t="s">
        <v>45</v>
      </c>
      <c r="F311" s="15">
        <v>52723421</v>
      </c>
      <c r="G311" s="15">
        <v>54197010</v>
      </c>
      <c r="H311" s="15">
        <v>10858544</v>
      </c>
      <c r="I311" s="15">
        <v>3717774</v>
      </c>
      <c r="J311" s="15">
        <v>1191838</v>
      </c>
      <c r="K311" s="15">
        <v>5948932</v>
      </c>
      <c r="L311" s="15">
        <v>10001505</v>
      </c>
      <c r="M311" s="15">
        <v>3750620</v>
      </c>
      <c r="N311" s="15">
        <v>717152</v>
      </c>
      <c r="O311" s="15">
        <v>5533733</v>
      </c>
      <c r="P311" s="15">
        <v>34350983</v>
      </c>
      <c r="Q311" s="15">
        <v>8125879</v>
      </c>
      <c r="R311" s="15">
        <v>435782</v>
      </c>
      <c r="S311" s="15" t="s">
        <v>8</v>
      </c>
      <c r="T311" s="15">
        <v>1055</v>
      </c>
      <c r="U311" s="18">
        <v>2904228</v>
      </c>
    </row>
    <row r="312" spans="1:21" hidden="1">
      <c r="A312" s="13">
        <v>2013</v>
      </c>
      <c r="B312" s="14" t="s">
        <v>11</v>
      </c>
      <c r="C312" s="14">
        <v>82210</v>
      </c>
      <c r="D312" s="14" t="s">
        <v>39</v>
      </c>
      <c r="E312" s="14" t="s">
        <v>46</v>
      </c>
      <c r="F312" s="15">
        <v>55558258</v>
      </c>
      <c r="G312" s="15">
        <v>55626608</v>
      </c>
      <c r="H312" s="15">
        <v>16738953</v>
      </c>
      <c r="I312" s="15">
        <v>4658996</v>
      </c>
      <c r="J312" s="15">
        <v>8864431</v>
      </c>
      <c r="K312" s="15">
        <v>3215526</v>
      </c>
      <c r="L312" s="15">
        <v>15140276</v>
      </c>
      <c r="M312" s="15">
        <v>4655056</v>
      </c>
      <c r="N312" s="15">
        <v>7142461</v>
      </c>
      <c r="O312" s="15">
        <v>3342759</v>
      </c>
      <c r="P312" s="15">
        <v>9727978</v>
      </c>
      <c r="Q312" s="15">
        <v>6294466</v>
      </c>
      <c r="R312" s="15">
        <v>24990</v>
      </c>
      <c r="S312" s="15" t="s">
        <v>8</v>
      </c>
      <c r="T312" s="15" t="s">
        <v>8</v>
      </c>
      <c r="U312" s="18">
        <v>1371270</v>
      </c>
    </row>
    <row r="313" spans="1:21" hidden="1">
      <c r="A313" s="13">
        <v>2013</v>
      </c>
      <c r="B313" s="14" t="s">
        <v>11</v>
      </c>
      <c r="C313" s="14">
        <v>82279</v>
      </c>
      <c r="D313" s="14" t="s">
        <v>39</v>
      </c>
      <c r="E313" s="14" t="s">
        <v>47</v>
      </c>
      <c r="F313" s="15">
        <v>39264962</v>
      </c>
      <c r="G313" s="15">
        <v>38383579</v>
      </c>
      <c r="H313" s="15">
        <v>8969278</v>
      </c>
      <c r="I313" s="15">
        <v>4548354</v>
      </c>
      <c r="J313" s="15">
        <v>2476201</v>
      </c>
      <c r="K313" s="15">
        <v>1944723</v>
      </c>
      <c r="L313" s="15">
        <v>9694639</v>
      </c>
      <c r="M313" s="15">
        <v>4767643</v>
      </c>
      <c r="N313" s="15">
        <v>2675630</v>
      </c>
      <c r="O313" s="15">
        <v>2251366</v>
      </c>
      <c r="P313" s="15">
        <v>1657874</v>
      </c>
      <c r="Q313" s="15">
        <v>5683097</v>
      </c>
      <c r="R313" s="15">
        <v>73757</v>
      </c>
      <c r="S313" s="15" t="s">
        <v>8</v>
      </c>
      <c r="T313" s="15">
        <v>853107</v>
      </c>
      <c r="U313" s="18">
        <v>1478515</v>
      </c>
    </row>
    <row r="314" spans="1:21" hidden="1">
      <c r="A314" s="13">
        <v>2012</v>
      </c>
      <c r="B314" s="14" t="s">
        <v>22</v>
      </c>
      <c r="C314" s="14">
        <v>82015</v>
      </c>
      <c r="D314" s="14" t="s">
        <v>39</v>
      </c>
      <c r="E314" s="14" t="s">
        <v>40</v>
      </c>
      <c r="F314" s="15">
        <v>96692589</v>
      </c>
      <c r="G314" s="15">
        <v>97895135</v>
      </c>
      <c r="H314" s="15">
        <v>10932260</v>
      </c>
      <c r="I314" s="15">
        <v>6869568</v>
      </c>
      <c r="J314" s="15">
        <v>93707</v>
      </c>
      <c r="K314" s="15">
        <v>3968985</v>
      </c>
      <c r="L314" s="15">
        <v>7330424</v>
      </c>
      <c r="M314" s="15">
        <v>4050733</v>
      </c>
      <c r="N314" s="15">
        <v>108700</v>
      </c>
      <c r="O314" s="15">
        <v>3170991</v>
      </c>
      <c r="P314" s="15">
        <v>10858825</v>
      </c>
      <c r="Q314" s="15">
        <v>12917163</v>
      </c>
      <c r="R314" s="15">
        <v>204614</v>
      </c>
      <c r="S314" s="15" t="s">
        <v>8</v>
      </c>
      <c r="T314" s="15" t="s">
        <v>8</v>
      </c>
      <c r="U314" s="18">
        <v>5628158</v>
      </c>
    </row>
    <row r="315" spans="1:21" hidden="1">
      <c r="A315" s="13">
        <v>2012</v>
      </c>
      <c r="B315" s="14" t="s">
        <v>11</v>
      </c>
      <c r="C315" s="14">
        <v>82023</v>
      </c>
      <c r="D315" s="14" t="s">
        <v>39</v>
      </c>
      <c r="E315" s="14" t="s">
        <v>41</v>
      </c>
      <c r="F315" s="15">
        <v>49798081</v>
      </c>
      <c r="G315" s="15">
        <v>49915047</v>
      </c>
      <c r="H315" s="15">
        <v>21039507</v>
      </c>
      <c r="I315" s="15">
        <v>4692963</v>
      </c>
      <c r="J315" s="15">
        <v>10209427</v>
      </c>
      <c r="K315" s="15">
        <v>6137117</v>
      </c>
      <c r="L315" s="15">
        <v>20076061</v>
      </c>
      <c r="M315" s="15">
        <v>4007185</v>
      </c>
      <c r="N315" s="15">
        <v>9907223</v>
      </c>
      <c r="O315" s="15">
        <v>6161653</v>
      </c>
      <c r="P315" s="15">
        <v>2715867</v>
      </c>
      <c r="Q315" s="15">
        <v>6726462</v>
      </c>
      <c r="R315" s="15">
        <v>59065</v>
      </c>
      <c r="S315" s="15" t="s">
        <v>8</v>
      </c>
      <c r="T315" s="15" t="s">
        <v>8</v>
      </c>
      <c r="U315" s="18">
        <v>2006588</v>
      </c>
    </row>
    <row r="316" spans="1:21" hidden="1">
      <c r="A316" s="13">
        <v>2012</v>
      </c>
      <c r="B316" s="14" t="s">
        <v>11</v>
      </c>
      <c r="C316" s="14">
        <v>82031</v>
      </c>
      <c r="D316" s="14" t="s">
        <v>39</v>
      </c>
      <c r="E316" s="14" t="s">
        <v>42</v>
      </c>
      <c r="F316" s="15">
        <v>48233471</v>
      </c>
      <c r="G316" s="15">
        <v>46111521</v>
      </c>
      <c r="H316" s="15">
        <v>13224517</v>
      </c>
      <c r="I316" s="15">
        <v>4628633</v>
      </c>
      <c r="J316" s="15">
        <v>1811574</v>
      </c>
      <c r="K316" s="15">
        <v>6784310</v>
      </c>
      <c r="L316" s="15">
        <v>14344002</v>
      </c>
      <c r="M316" s="15">
        <v>4752718</v>
      </c>
      <c r="N316" s="15">
        <v>1810890</v>
      </c>
      <c r="O316" s="15">
        <v>7780394</v>
      </c>
      <c r="P316" s="15">
        <v>5134403</v>
      </c>
      <c r="Q316" s="15">
        <v>6000687</v>
      </c>
      <c r="R316" s="15">
        <v>9518</v>
      </c>
      <c r="S316" s="15" t="s">
        <v>8</v>
      </c>
      <c r="T316" s="15" t="s">
        <v>8</v>
      </c>
      <c r="U316" s="18">
        <v>1942386</v>
      </c>
    </row>
    <row r="317" spans="1:21" hidden="1">
      <c r="A317" s="13">
        <v>2012</v>
      </c>
      <c r="B317" s="14" t="s">
        <v>11</v>
      </c>
      <c r="C317" s="14">
        <v>82040</v>
      </c>
      <c r="D317" s="14" t="s">
        <v>39</v>
      </c>
      <c r="E317" s="14" t="s">
        <v>43</v>
      </c>
      <c r="F317" s="15">
        <v>59477984</v>
      </c>
      <c r="G317" s="15">
        <v>55922348</v>
      </c>
      <c r="H317" s="15">
        <v>5904201</v>
      </c>
      <c r="I317" s="15">
        <v>1890363</v>
      </c>
      <c r="J317" s="15">
        <v>729240</v>
      </c>
      <c r="K317" s="15">
        <v>3284598</v>
      </c>
      <c r="L317" s="15">
        <v>5069061</v>
      </c>
      <c r="M317" s="15">
        <v>1548226</v>
      </c>
      <c r="N317" s="15">
        <v>248243</v>
      </c>
      <c r="O317" s="15">
        <v>3272592</v>
      </c>
      <c r="P317" s="15">
        <v>4626768</v>
      </c>
      <c r="Q317" s="15">
        <v>5652015</v>
      </c>
      <c r="R317" s="15">
        <v>16887</v>
      </c>
      <c r="S317" s="15" t="s">
        <v>8</v>
      </c>
      <c r="T317" s="15" t="s">
        <v>8</v>
      </c>
      <c r="U317" s="18">
        <v>1832640</v>
      </c>
    </row>
    <row r="318" spans="1:21" hidden="1">
      <c r="A318" s="13">
        <v>2012</v>
      </c>
      <c r="B318" s="14" t="s">
        <v>11</v>
      </c>
      <c r="C318" s="14">
        <v>82171</v>
      </c>
      <c r="D318" s="14" t="s">
        <v>39</v>
      </c>
      <c r="E318" s="14" t="s">
        <v>44</v>
      </c>
      <c r="F318" s="15">
        <v>41866846</v>
      </c>
      <c r="G318" s="15">
        <v>41211306</v>
      </c>
      <c r="H318" s="15">
        <v>4239100</v>
      </c>
      <c r="I318" s="15">
        <v>2064556</v>
      </c>
      <c r="J318" s="15">
        <v>1124642</v>
      </c>
      <c r="K318" s="15">
        <v>1049902</v>
      </c>
      <c r="L318" s="15">
        <v>3519080</v>
      </c>
      <c r="M318" s="15">
        <v>1712413</v>
      </c>
      <c r="N318" s="15">
        <v>1024383</v>
      </c>
      <c r="O318" s="15">
        <v>782284</v>
      </c>
      <c r="P318" s="15">
        <v>2400489</v>
      </c>
      <c r="Q318" s="15">
        <v>4518406</v>
      </c>
      <c r="R318" s="15" t="s">
        <v>8</v>
      </c>
      <c r="S318" s="15" t="s">
        <v>8</v>
      </c>
      <c r="T318" s="15" t="s">
        <v>8</v>
      </c>
      <c r="U318" s="18">
        <v>1831000</v>
      </c>
    </row>
    <row r="319" spans="1:21" hidden="1">
      <c r="A319" s="13">
        <v>2012</v>
      </c>
      <c r="B319" s="14" t="s">
        <v>22</v>
      </c>
      <c r="C319" s="14">
        <v>82201</v>
      </c>
      <c r="D319" s="14" t="s">
        <v>39</v>
      </c>
      <c r="E319" s="14" t="s">
        <v>45</v>
      </c>
      <c r="F319" s="15">
        <v>54197010</v>
      </c>
      <c r="G319" s="15">
        <v>56991172</v>
      </c>
      <c r="H319" s="15">
        <v>10001505</v>
      </c>
      <c r="I319" s="15">
        <v>3750620</v>
      </c>
      <c r="J319" s="15">
        <v>717152</v>
      </c>
      <c r="K319" s="15">
        <v>5533733</v>
      </c>
      <c r="L319" s="15">
        <v>9428192</v>
      </c>
      <c r="M319" s="15">
        <v>3934553</v>
      </c>
      <c r="N319" s="15">
        <v>732035</v>
      </c>
      <c r="O319" s="15">
        <v>4761604</v>
      </c>
      <c r="P319" s="15">
        <v>29152813</v>
      </c>
      <c r="Q319" s="15">
        <v>7884586</v>
      </c>
      <c r="R319" s="15">
        <v>412894</v>
      </c>
      <c r="S319" s="15" t="s">
        <v>8</v>
      </c>
      <c r="T319" s="15">
        <v>3025</v>
      </c>
      <c r="U319" s="18">
        <v>2588917</v>
      </c>
    </row>
    <row r="320" spans="1:21" hidden="1">
      <c r="A320" s="13">
        <v>2012</v>
      </c>
      <c r="B320" s="14" t="s">
        <v>11</v>
      </c>
      <c r="C320" s="14">
        <v>82210</v>
      </c>
      <c r="D320" s="14" t="s">
        <v>39</v>
      </c>
      <c r="E320" s="14" t="s">
        <v>46</v>
      </c>
      <c r="F320" s="15">
        <v>55626608</v>
      </c>
      <c r="G320" s="15">
        <v>53684988</v>
      </c>
      <c r="H320" s="15">
        <v>15140275</v>
      </c>
      <c r="I320" s="15">
        <v>4655057</v>
      </c>
      <c r="J320" s="15">
        <v>7142461</v>
      </c>
      <c r="K320" s="15">
        <v>3342757</v>
      </c>
      <c r="L320" s="15">
        <v>11667460</v>
      </c>
      <c r="M320" s="15">
        <v>2814391</v>
      </c>
      <c r="N320" s="15">
        <v>6138563</v>
      </c>
      <c r="O320" s="15">
        <v>2714506</v>
      </c>
      <c r="P320" s="15">
        <v>8391413</v>
      </c>
      <c r="Q320" s="15">
        <v>6508934</v>
      </c>
      <c r="R320" s="15">
        <v>33017</v>
      </c>
      <c r="S320" s="15" t="s">
        <v>8</v>
      </c>
      <c r="T320" s="15" t="s">
        <v>8</v>
      </c>
      <c r="U320" s="18">
        <v>1612492</v>
      </c>
    </row>
    <row r="321" spans="1:21" hidden="1">
      <c r="A321" s="13">
        <v>2012</v>
      </c>
      <c r="B321" s="14" t="s">
        <v>11</v>
      </c>
      <c r="C321" s="14">
        <v>82279</v>
      </c>
      <c r="D321" s="14" t="s">
        <v>39</v>
      </c>
      <c r="E321" s="14" t="s">
        <v>47</v>
      </c>
      <c r="F321" s="15">
        <v>38383579</v>
      </c>
      <c r="G321" s="15">
        <v>36902437</v>
      </c>
      <c r="H321" s="15">
        <v>9694639</v>
      </c>
      <c r="I321" s="15">
        <v>4767643</v>
      </c>
      <c r="J321" s="15">
        <v>2675630</v>
      </c>
      <c r="K321" s="15">
        <v>2251366</v>
      </c>
      <c r="L321" s="15">
        <v>8661663</v>
      </c>
      <c r="M321" s="15">
        <v>3910610</v>
      </c>
      <c r="N321" s="15">
        <v>2375155</v>
      </c>
      <c r="O321" s="15">
        <v>2375898</v>
      </c>
      <c r="P321" s="15">
        <v>1803647</v>
      </c>
      <c r="Q321" s="15">
        <v>5798368</v>
      </c>
      <c r="R321" s="15">
        <v>70158</v>
      </c>
      <c r="S321" s="15" t="s">
        <v>8</v>
      </c>
      <c r="T321" s="15">
        <v>726946</v>
      </c>
      <c r="U321" s="18">
        <v>1461946</v>
      </c>
    </row>
    <row r="322" spans="1:21">
      <c r="A322" s="13">
        <v>2011</v>
      </c>
      <c r="B322" s="14" t="s">
        <v>22</v>
      </c>
      <c r="C322" s="14">
        <v>82015</v>
      </c>
      <c r="D322" s="14" t="s">
        <v>39</v>
      </c>
      <c r="E322" s="14" t="s">
        <v>40</v>
      </c>
      <c r="F322" s="15">
        <v>97895135</v>
      </c>
      <c r="G322" s="15">
        <v>100053291</v>
      </c>
      <c r="H322" s="15">
        <v>7303514</v>
      </c>
      <c r="I322" s="15">
        <v>4023823</v>
      </c>
      <c r="J322" s="15">
        <v>108700</v>
      </c>
      <c r="K322" s="15">
        <v>3170991</v>
      </c>
      <c r="L322" s="15">
        <v>4554019</v>
      </c>
      <c r="M322" s="15">
        <v>2566176</v>
      </c>
      <c r="N322" s="15">
        <v>133699</v>
      </c>
      <c r="O322" s="15">
        <v>1854144</v>
      </c>
      <c r="P322" s="15">
        <v>3625961</v>
      </c>
      <c r="Q322" s="15">
        <v>13596807</v>
      </c>
      <c r="R322" s="15">
        <v>365092</v>
      </c>
      <c r="S322" s="15" t="s">
        <v>8</v>
      </c>
      <c r="T322" s="15" t="s">
        <v>8</v>
      </c>
      <c r="U322" s="18">
        <v>6326919</v>
      </c>
    </row>
    <row r="323" spans="1:21">
      <c r="A323" s="13">
        <v>2011</v>
      </c>
      <c r="B323" s="14" t="s">
        <v>11</v>
      </c>
      <c r="C323" s="14">
        <v>82023</v>
      </c>
      <c r="D323" s="14" t="s">
        <v>39</v>
      </c>
      <c r="E323" s="14" t="s">
        <v>41</v>
      </c>
      <c r="F323" s="15">
        <v>49915047</v>
      </c>
      <c r="G323" s="15">
        <v>49301159</v>
      </c>
      <c r="H323" s="15">
        <v>20076061</v>
      </c>
      <c r="I323" s="15">
        <v>4007185</v>
      </c>
      <c r="J323" s="15">
        <v>9907223</v>
      </c>
      <c r="K323" s="15">
        <v>6161653</v>
      </c>
      <c r="L323" s="15">
        <v>19132478</v>
      </c>
      <c r="M323" s="15">
        <v>3240708</v>
      </c>
      <c r="N323" s="15">
        <v>9857297</v>
      </c>
      <c r="O323" s="15">
        <v>6034473</v>
      </c>
      <c r="P323" s="15">
        <v>4447192</v>
      </c>
      <c r="Q323" s="15">
        <v>7873332</v>
      </c>
      <c r="R323" s="15">
        <v>93032</v>
      </c>
      <c r="S323" s="15" t="s">
        <v>8</v>
      </c>
      <c r="T323" s="15" t="s">
        <v>8</v>
      </c>
      <c r="U323" s="18">
        <v>2605786</v>
      </c>
    </row>
    <row r="324" spans="1:21">
      <c r="A324" s="13">
        <v>2011</v>
      </c>
      <c r="B324" s="14" t="s">
        <v>11</v>
      </c>
      <c r="C324" s="14">
        <v>82031</v>
      </c>
      <c r="D324" s="14" t="s">
        <v>39</v>
      </c>
      <c r="E324" s="14" t="s">
        <v>42</v>
      </c>
      <c r="F324" s="15">
        <v>46111521</v>
      </c>
      <c r="G324" s="15">
        <v>43228271</v>
      </c>
      <c r="H324" s="15">
        <v>14342879</v>
      </c>
      <c r="I324" s="15">
        <v>4752228</v>
      </c>
      <c r="J324" s="15">
        <v>1810700</v>
      </c>
      <c r="K324" s="15">
        <v>7779951</v>
      </c>
      <c r="L324" s="15">
        <v>12490003</v>
      </c>
      <c r="M324" s="15">
        <v>4335725</v>
      </c>
      <c r="N324" s="15">
        <v>1809814</v>
      </c>
      <c r="O324" s="15">
        <v>6344464</v>
      </c>
      <c r="P324" s="15">
        <v>5322379</v>
      </c>
      <c r="Q324" s="15">
        <v>6356243</v>
      </c>
      <c r="R324" s="15">
        <v>10175</v>
      </c>
      <c r="S324" s="15" t="s">
        <v>8</v>
      </c>
      <c r="T324" s="15" t="s">
        <v>8</v>
      </c>
      <c r="U324" s="18">
        <v>2326200</v>
      </c>
    </row>
    <row r="325" spans="1:21">
      <c r="A325" s="13">
        <v>2011</v>
      </c>
      <c r="B325" s="14" t="s">
        <v>11</v>
      </c>
      <c r="C325" s="14">
        <v>82040</v>
      </c>
      <c r="D325" s="14" t="s">
        <v>39</v>
      </c>
      <c r="E325" s="14" t="s">
        <v>43</v>
      </c>
      <c r="F325" s="15">
        <v>55922348</v>
      </c>
      <c r="G325" s="15">
        <v>52440986</v>
      </c>
      <c r="H325" s="15">
        <v>5069061</v>
      </c>
      <c r="I325" s="15">
        <v>1548226</v>
      </c>
      <c r="J325" s="15">
        <v>248243</v>
      </c>
      <c r="K325" s="15">
        <v>3272592</v>
      </c>
      <c r="L325" s="15">
        <v>5512206</v>
      </c>
      <c r="M325" s="15">
        <v>2076732</v>
      </c>
      <c r="N325" s="15">
        <v>39399</v>
      </c>
      <c r="O325" s="15">
        <v>3396075</v>
      </c>
      <c r="P325" s="15">
        <v>5060062</v>
      </c>
      <c r="Q325" s="15">
        <v>5906664</v>
      </c>
      <c r="R325" s="15">
        <v>16825</v>
      </c>
      <c r="S325" s="15" t="s">
        <v>8</v>
      </c>
      <c r="T325" s="15" t="s">
        <v>8</v>
      </c>
      <c r="U325" s="18">
        <v>2157365</v>
      </c>
    </row>
    <row r="326" spans="1:21">
      <c r="A326" s="13">
        <v>2011</v>
      </c>
      <c r="B326" s="14" t="s">
        <v>11</v>
      </c>
      <c r="C326" s="14">
        <v>82171</v>
      </c>
      <c r="D326" s="14" t="s">
        <v>39</v>
      </c>
      <c r="E326" s="14" t="s">
        <v>44</v>
      </c>
      <c r="F326" s="15">
        <v>41211306</v>
      </c>
      <c r="G326" s="15">
        <v>40972793</v>
      </c>
      <c r="H326" s="15">
        <v>3519080</v>
      </c>
      <c r="I326" s="15">
        <v>1712413</v>
      </c>
      <c r="J326" s="15">
        <v>1024383</v>
      </c>
      <c r="K326" s="15">
        <v>782284</v>
      </c>
      <c r="L326" s="15">
        <v>3079728</v>
      </c>
      <c r="M326" s="15">
        <v>1449551</v>
      </c>
      <c r="N326" s="15">
        <v>1004169</v>
      </c>
      <c r="O326" s="15">
        <v>626008</v>
      </c>
      <c r="P326" s="15">
        <v>2287832</v>
      </c>
      <c r="Q326" s="15">
        <v>4600264</v>
      </c>
      <c r="R326" s="15" t="s">
        <v>8</v>
      </c>
      <c r="S326" s="15" t="s">
        <v>8</v>
      </c>
      <c r="T326" s="15" t="s">
        <v>8</v>
      </c>
      <c r="U326" s="18">
        <v>1946692</v>
      </c>
    </row>
    <row r="327" spans="1:21">
      <c r="A327" s="13">
        <v>2011</v>
      </c>
      <c r="B327" s="14" t="s">
        <v>22</v>
      </c>
      <c r="C327" s="14">
        <v>82201</v>
      </c>
      <c r="D327" s="14" t="s">
        <v>39</v>
      </c>
      <c r="E327" s="14" t="s">
        <v>45</v>
      </c>
      <c r="F327" s="15">
        <v>56991172</v>
      </c>
      <c r="G327" s="15">
        <v>59217157</v>
      </c>
      <c r="H327" s="15">
        <v>9428192</v>
      </c>
      <c r="I327" s="15">
        <v>3934553</v>
      </c>
      <c r="J327" s="15">
        <v>732035</v>
      </c>
      <c r="K327" s="15">
        <v>4761604</v>
      </c>
      <c r="L327" s="15">
        <v>9496320</v>
      </c>
      <c r="M327" s="15">
        <v>3881450</v>
      </c>
      <c r="N327" s="15">
        <v>731756</v>
      </c>
      <c r="O327" s="15">
        <v>4883114</v>
      </c>
      <c r="P327" s="15">
        <v>29921363</v>
      </c>
      <c r="Q327" s="15">
        <v>7671409</v>
      </c>
      <c r="R327" s="15">
        <v>422609</v>
      </c>
      <c r="S327" s="15" t="s">
        <v>8</v>
      </c>
      <c r="T327" s="15">
        <v>8500</v>
      </c>
      <c r="U327" s="18">
        <v>2625525</v>
      </c>
    </row>
    <row r="328" spans="1:21">
      <c r="A328" s="13">
        <v>2011</v>
      </c>
      <c r="B328" s="14" t="s">
        <v>11</v>
      </c>
      <c r="C328" s="14">
        <v>82210</v>
      </c>
      <c r="D328" s="14" t="s">
        <v>39</v>
      </c>
      <c r="E328" s="14" t="s">
        <v>46</v>
      </c>
      <c r="F328" s="15">
        <v>53684988</v>
      </c>
      <c r="G328" s="15">
        <v>48148433</v>
      </c>
      <c r="H328" s="15">
        <v>11651487</v>
      </c>
      <c r="I328" s="15">
        <v>2798418</v>
      </c>
      <c r="J328" s="15">
        <v>6138563</v>
      </c>
      <c r="K328" s="15">
        <v>2714506</v>
      </c>
      <c r="L328" s="15">
        <v>10854375</v>
      </c>
      <c r="M328" s="15">
        <v>2091196</v>
      </c>
      <c r="N328" s="15">
        <v>6137065</v>
      </c>
      <c r="O328" s="15">
        <v>2626114</v>
      </c>
      <c r="P328" s="15">
        <v>19653169</v>
      </c>
      <c r="Q328" s="15">
        <v>7224421</v>
      </c>
      <c r="R328" s="15">
        <v>60225</v>
      </c>
      <c r="S328" s="15" t="s">
        <v>8</v>
      </c>
      <c r="T328" s="15" t="s">
        <v>8</v>
      </c>
      <c r="U328" s="18">
        <v>2368720</v>
      </c>
    </row>
    <row r="329" spans="1:21">
      <c r="A329" s="13">
        <v>2011</v>
      </c>
      <c r="B329" s="14" t="s">
        <v>11</v>
      </c>
      <c r="C329" s="14">
        <v>82279</v>
      </c>
      <c r="D329" s="14" t="s">
        <v>39</v>
      </c>
      <c r="E329" s="14" t="s">
        <v>47</v>
      </c>
      <c r="F329" s="15">
        <v>36902437</v>
      </c>
      <c r="G329" s="15">
        <v>37184553</v>
      </c>
      <c r="H329" s="15">
        <v>8661663</v>
      </c>
      <c r="I329" s="15">
        <v>3910610</v>
      </c>
      <c r="J329" s="15">
        <v>2375155</v>
      </c>
      <c r="K329" s="15">
        <v>2375898</v>
      </c>
      <c r="L329" s="15">
        <v>8392268</v>
      </c>
      <c r="M329" s="15">
        <v>3890151</v>
      </c>
      <c r="N329" s="15">
        <v>2374547</v>
      </c>
      <c r="O329" s="15">
        <v>2127570</v>
      </c>
      <c r="P329" s="15">
        <v>1975963</v>
      </c>
      <c r="Q329" s="15">
        <v>6261424</v>
      </c>
      <c r="R329" s="15">
        <v>82045</v>
      </c>
      <c r="S329" s="15" t="s">
        <v>8</v>
      </c>
      <c r="T329" s="15">
        <v>1385486</v>
      </c>
      <c r="U329" s="18">
        <v>1331912</v>
      </c>
    </row>
    <row r="330" spans="1:21" hidden="1">
      <c r="A330" s="8">
        <v>2015</v>
      </c>
      <c r="B330" s="9" t="s">
        <v>9</v>
      </c>
      <c r="C330" s="9">
        <v>92011</v>
      </c>
      <c r="D330" s="9" t="s">
        <v>48</v>
      </c>
      <c r="E330" s="9" t="s">
        <v>49</v>
      </c>
      <c r="F330" s="10">
        <v>118048040</v>
      </c>
      <c r="G330" s="10">
        <v>120966596</v>
      </c>
      <c r="H330" s="10">
        <v>37476096</v>
      </c>
      <c r="I330" s="10">
        <v>14017631</v>
      </c>
      <c r="J330" s="10">
        <v>6975342</v>
      </c>
      <c r="K330" s="10">
        <v>16483123</v>
      </c>
      <c r="L330" s="10">
        <v>36137165</v>
      </c>
      <c r="M330" s="10">
        <v>13995623</v>
      </c>
      <c r="N330" s="10">
        <v>7523171</v>
      </c>
      <c r="O330" s="10">
        <v>14618371</v>
      </c>
      <c r="P330" s="10">
        <v>25179255</v>
      </c>
      <c r="Q330" s="10">
        <v>18720295</v>
      </c>
      <c r="R330" s="10">
        <v>111012</v>
      </c>
      <c r="S330" s="10" t="s">
        <v>8</v>
      </c>
      <c r="T330" s="10" t="s">
        <v>8</v>
      </c>
      <c r="U330" s="11">
        <v>5167080</v>
      </c>
    </row>
    <row r="331" spans="1:21" hidden="1">
      <c r="A331" s="13">
        <v>2015</v>
      </c>
      <c r="B331" s="14" t="s">
        <v>11</v>
      </c>
      <c r="C331" s="14">
        <v>92029</v>
      </c>
      <c r="D331" s="14" t="s">
        <v>48</v>
      </c>
      <c r="E331" s="14" t="s">
        <v>50</v>
      </c>
      <c r="F331" s="15">
        <v>41889597</v>
      </c>
      <c r="G331" s="15">
        <v>42584912</v>
      </c>
      <c r="H331" s="15">
        <v>13519759</v>
      </c>
      <c r="I331" s="15">
        <v>4205143</v>
      </c>
      <c r="J331" s="15">
        <v>1856366</v>
      </c>
      <c r="K331" s="15">
        <v>7458250</v>
      </c>
      <c r="L331" s="15">
        <v>12753375</v>
      </c>
      <c r="M331" s="15">
        <v>4201598</v>
      </c>
      <c r="N331" s="15">
        <v>1854801</v>
      </c>
      <c r="O331" s="15">
        <v>6696976</v>
      </c>
      <c r="P331" s="15">
        <v>6259140</v>
      </c>
      <c r="Q331" s="15">
        <v>7532993</v>
      </c>
      <c r="R331" s="15">
        <v>60468</v>
      </c>
      <c r="S331" s="15" t="s">
        <v>8</v>
      </c>
      <c r="T331" s="15" t="s">
        <v>8</v>
      </c>
      <c r="U331" s="18">
        <v>2566564</v>
      </c>
    </row>
    <row r="332" spans="1:21" hidden="1">
      <c r="A332" s="13">
        <v>2015</v>
      </c>
      <c r="B332" s="14" t="s">
        <v>11</v>
      </c>
      <c r="C332" s="14">
        <v>92037</v>
      </c>
      <c r="D332" s="14" t="s">
        <v>48</v>
      </c>
      <c r="E332" s="14" t="s">
        <v>51</v>
      </c>
      <c r="F332" s="15">
        <v>62060549</v>
      </c>
      <c r="G332" s="15">
        <v>60944834</v>
      </c>
      <c r="H332" s="15">
        <v>13298658</v>
      </c>
      <c r="I332" s="15">
        <v>7541573</v>
      </c>
      <c r="J332" s="15">
        <v>2414438</v>
      </c>
      <c r="K332" s="15">
        <v>3342647</v>
      </c>
      <c r="L332" s="15">
        <v>14418275</v>
      </c>
      <c r="M332" s="15">
        <v>8035633</v>
      </c>
      <c r="N332" s="15">
        <v>2480837</v>
      </c>
      <c r="O332" s="15">
        <v>3901805</v>
      </c>
      <c r="P332" s="15">
        <v>7899504</v>
      </c>
      <c r="Q332" s="15">
        <v>8199846</v>
      </c>
      <c r="R332" s="15">
        <v>120655</v>
      </c>
      <c r="S332" s="15" t="s">
        <v>8</v>
      </c>
      <c r="T332" s="15" t="s">
        <v>8</v>
      </c>
      <c r="U332" s="18">
        <v>2562178</v>
      </c>
    </row>
    <row r="333" spans="1:21" hidden="1">
      <c r="A333" s="13">
        <v>2015</v>
      </c>
      <c r="B333" s="14" t="s">
        <v>11</v>
      </c>
      <c r="C333" s="14">
        <v>92045</v>
      </c>
      <c r="D333" s="14" t="s">
        <v>48</v>
      </c>
      <c r="E333" s="14" t="s">
        <v>52</v>
      </c>
      <c r="F333" s="15">
        <v>40950962</v>
      </c>
      <c r="G333" s="15">
        <v>39501921</v>
      </c>
      <c r="H333" s="15">
        <v>8881686</v>
      </c>
      <c r="I333" s="15">
        <v>3901697</v>
      </c>
      <c r="J333" s="15">
        <v>1749719</v>
      </c>
      <c r="K333" s="15">
        <v>3230270</v>
      </c>
      <c r="L333" s="15">
        <v>9147919</v>
      </c>
      <c r="M333" s="15">
        <v>4381143</v>
      </c>
      <c r="N333" s="15">
        <v>1748713</v>
      </c>
      <c r="O333" s="15">
        <v>3018063</v>
      </c>
      <c r="P333" s="15">
        <v>8345184</v>
      </c>
      <c r="Q333" s="15">
        <v>6474081</v>
      </c>
      <c r="R333" s="15">
        <v>102343</v>
      </c>
      <c r="S333" s="15" t="s">
        <v>8</v>
      </c>
      <c r="T333" s="15">
        <v>807245</v>
      </c>
      <c r="U333" s="18">
        <v>1343020</v>
      </c>
    </row>
    <row r="334" spans="1:21" hidden="1">
      <c r="A334" s="13">
        <v>2015</v>
      </c>
      <c r="B334" s="14" t="s">
        <v>11</v>
      </c>
      <c r="C334" s="14">
        <v>92088</v>
      </c>
      <c r="D334" s="14" t="s">
        <v>48</v>
      </c>
      <c r="E334" s="14" t="s">
        <v>54</v>
      </c>
      <c r="F334" s="15">
        <v>51225929</v>
      </c>
      <c r="G334" s="15">
        <v>50996396</v>
      </c>
      <c r="H334" s="15">
        <v>4321013</v>
      </c>
      <c r="I334" s="15">
        <v>1203000</v>
      </c>
      <c r="J334" s="15">
        <v>364010</v>
      </c>
      <c r="K334" s="15">
        <v>2754003</v>
      </c>
      <c r="L334" s="15">
        <v>4414641</v>
      </c>
      <c r="M334" s="15">
        <v>1076427</v>
      </c>
      <c r="N334" s="15">
        <v>363900</v>
      </c>
      <c r="O334" s="15">
        <v>2974314</v>
      </c>
      <c r="P334" s="15">
        <v>7180558</v>
      </c>
      <c r="Q334" s="15">
        <v>6055531</v>
      </c>
      <c r="R334" s="15">
        <v>43539</v>
      </c>
      <c r="S334" s="15" t="s">
        <v>8</v>
      </c>
      <c r="T334" s="15" t="s">
        <v>8</v>
      </c>
      <c r="U334" s="18">
        <v>1765400</v>
      </c>
    </row>
    <row r="335" spans="1:21" hidden="1">
      <c r="A335" s="13">
        <v>2015</v>
      </c>
      <c r="B335" s="14" t="s">
        <v>11</v>
      </c>
      <c r="C335" s="14">
        <v>92134</v>
      </c>
      <c r="D335" s="14" t="s">
        <v>48</v>
      </c>
      <c r="E335" s="14" t="s">
        <v>55</v>
      </c>
      <c r="F335" s="15">
        <v>35301389</v>
      </c>
      <c r="G335" s="15">
        <v>35154284</v>
      </c>
      <c r="H335" s="15">
        <v>14892098</v>
      </c>
      <c r="I335" s="15">
        <v>5789391</v>
      </c>
      <c r="J335" s="15">
        <v>1663724</v>
      </c>
      <c r="K335" s="15">
        <v>7438983</v>
      </c>
      <c r="L335" s="15">
        <v>13828683</v>
      </c>
      <c r="M335" s="15">
        <v>5785939</v>
      </c>
      <c r="N335" s="15">
        <v>1662506</v>
      </c>
      <c r="O335" s="15">
        <v>6380238</v>
      </c>
      <c r="P335" s="15">
        <v>6354169</v>
      </c>
      <c r="Q335" s="15">
        <v>4622465</v>
      </c>
      <c r="R335" s="15">
        <v>236153</v>
      </c>
      <c r="S335" s="15" t="s">
        <v>8</v>
      </c>
      <c r="T335" s="15" t="s">
        <v>8</v>
      </c>
      <c r="U335" s="18">
        <v>1292436</v>
      </c>
    </row>
    <row r="336" spans="1:21" hidden="1">
      <c r="A336" s="13">
        <v>2014</v>
      </c>
      <c r="B336" s="14" t="s">
        <v>9</v>
      </c>
      <c r="C336" s="14">
        <v>92011</v>
      </c>
      <c r="D336" s="14" t="s">
        <v>48</v>
      </c>
      <c r="E336" s="14" t="s">
        <v>49</v>
      </c>
      <c r="F336" s="15">
        <v>120966596</v>
      </c>
      <c r="G336" s="15">
        <v>123489598</v>
      </c>
      <c r="H336" s="15">
        <v>36137166</v>
      </c>
      <c r="I336" s="15">
        <v>13995623</v>
      </c>
      <c r="J336" s="15">
        <v>7523171</v>
      </c>
      <c r="K336" s="15">
        <v>14618372</v>
      </c>
      <c r="L336" s="15">
        <v>33773370</v>
      </c>
      <c r="M336" s="15">
        <v>13969314</v>
      </c>
      <c r="N336" s="15">
        <v>8620152</v>
      </c>
      <c r="O336" s="15">
        <v>11183904</v>
      </c>
      <c r="P336" s="15">
        <v>26780370</v>
      </c>
      <c r="Q336" s="15">
        <v>17916173</v>
      </c>
      <c r="R336" s="15">
        <v>88599</v>
      </c>
      <c r="S336" s="15" t="s">
        <v>8</v>
      </c>
      <c r="T336" s="15" t="s">
        <v>8</v>
      </c>
      <c r="U336" s="18">
        <v>5316163</v>
      </c>
    </row>
    <row r="337" spans="1:21" hidden="1">
      <c r="A337" s="13">
        <v>2014</v>
      </c>
      <c r="B337" s="14" t="s">
        <v>11</v>
      </c>
      <c r="C337" s="14">
        <v>92029</v>
      </c>
      <c r="D337" s="14" t="s">
        <v>48</v>
      </c>
      <c r="E337" s="14" t="s">
        <v>50</v>
      </c>
      <c r="F337" s="15">
        <v>42584911</v>
      </c>
      <c r="G337" s="15">
        <v>42507027</v>
      </c>
      <c r="H337" s="15">
        <v>12753375</v>
      </c>
      <c r="I337" s="15">
        <v>4201598</v>
      </c>
      <c r="J337" s="15">
        <v>1854801</v>
      </c>
      <c r="K337" s="15">
        <v>6696976</v>
      </c>
      <c r="L337" s="15">
        <v>11789143</v>
      </c>
      <c r="M337" s="15">
        <v>3898033</v>
      </c>
      <c r="N337" s="15">
        <v>1653289</v>
      </c>
      <c r="O337" s="15">
        <v>6237821</v>
      </c>
      <c r="P337" s="15">
        <v>8472867</v>
      </c>
      <c r="Q337" s="15">
        <v>7119423</v>
      </c>
      <c r="R337" s="15">
        <v>53824</v>
      </c>
      <c r="S337" s="15" t="s">
        <v>8</v>
      </c>
      <c r="T337" s="15" t="s">
        <v>8</v>
      </c>
      <c r="U337" s="18">
        <v>2502840</v>
      </c>
    </row>
    <row r="338" spans="1:21" hidden="1">
      <c r="A338" s="13">
        <v>2014</v>
      </c>
      <c r="B338" s="14" t="s">
        <v>11</v>
      </c>
      <c r="C338" s="14">
        <v>92037</v>
      </c>
      <c r="D338" s="14" t="s">
        <v>48</v>
      </c>
      <c r="E338" s="14" t="s">
        <v>51</v>
      </c>
      <c r="F338" s="15">
        <v>60944834</v>
      </c>
      <c r="G338" s="15">
        <v>61061261</v>
      </c>
      <c r="H338" s="15">
        <v>14418275</v>
      </c>
      <c r="I338" s="15">
        <v>8035633</v>
      </c>
      <c r="J338" s="15">
        <v>2480837</v>
      </c>
      <c r="K338" s="15">
        <v>3901805</v>
      </c>
      <c r="L338" s="15">
        <v>15671761</v>
      </c>
      <c r="M338" s="15">
        <v>8073968</v>
      </c>
      <c r="N338" s="15">
        <v>2772925</v>
      </c>
      <c r="O338" s="15">
        <v>4824868</v>
      </c>
      <c r="P338" s="15">
        <v>8391698</v>
      </c>
      <c r="Q338" s="15">
        <v>8393050</v>
      </c>
      <c r="R338" s="15">
        <v>106343</v>
      </c>
      <c r="S338" s="15" t="s">
        <v>8</v>
      </c>
      <c r="T338" s="15" t="s">
        <v>8</v>
      </c>
      <c r="U338" s="18">
        <v>2404605</v>
      </c>
    </row>
    <row r="339" spans="1:21" hidden="1">
      <c r="A339" s="13">
        <v>2014</v>
      </c>
      <c r="B339" s="14" t="s">
        <v>11</v>
      </c>
      <c r="C339" s="14">
        <v>92045</v>
      </c>
      <c r="D339" s="14" t="s">
        <v>48</v>
      </c>
      <c r="E339" s="14" t="s">
        <v>52</v>
      </c>
      <c r="F339" s="15">
        <v>39501921</v>
      </c>
      <c r="G339" s="15">
        <v>39371219</v>
      </c>
      <c r="H339" s="15">
        <v>9147919</v>
      </c>
      <c r="I339" s="15">
        <v>4381143</v>
      </c>
      <c r="J339" s="15">
        <v>1748713</v>
      </c>
      <c r="K339" s="15">
        <v>3018063</v>
      </c>
      <c r="L339" s="15">
        <v>10925562</v>
      </c>
      <c r="M339" s="15">
        <v>4012115</v>
      </c>
      <c r="N339" s="15">
        <v>1522906</v>
      </c>
      <c r="O339" s="15">
        <v>5390541</v>
      </c>
      <c r="P339" s="15">
        <v>4748792</v>
      </c>
      <c r="Q339" s="15">
        <v>6178559</v>
      </c>
      <c r="R339" s="15">
        <v>111819</v>
      </c>
      <c r="S339" s="15" t="s">
        <v>8</v>
      </c>
      <c r="T339" s="15">
        <v>1041468</v>
      </c>
      <c r="U339" s="18">
        <v>1271708</v>
      </c>
    </row>
    <row r="340" spans="1:21" hidden="1">
      <c r="A340" s="13">
        <v>2014</v>
      </c>
      <c r="B340" s="14" t="s">
        <v>11</v>
      </c>
      <c r="C340" s="14">
        <v>92053</v>
      </c>
      <c r="D340" s="14" t="s">
        <v>48</v>
      </c>
      <c r="E340" s="14" t="s">
        <v>53</v>
      </c>
      <c r="F340" s="15">
        <v>27825790</v>
      </c>
      <c r="G340" s="15">
        <v>27537724</v>
      </c>
      <c r="H340" s="15">
        <v>6736738</v>
      </c>
      <c r="I340" s="15">
        <v>2877868</v>
      </c>
      <c r="J340" s="15">
        <v>311547</v>
      </c>
      <c r="K340" s="15">
        <v>3547323</v>
      </c>
      <c r="L340" s="15">
        <v>6002624</v>
      </c>
      <c r="M340" s="15">
        <v>2576782</v>
      </c>
      <c r="N340" s="15">
        <v>311438</v>
      </c>
      <c r="O340" s="15">
        <v>3114404</v>
      </c>
      <c r="P340" s="15">
        <v>1867856</v>
      </c>
      <c r="Q340" s="15">
        <v>4398493</v>
      </c>
      <c r="R340" s="15">
        <v>9780</v>
      </c>
      <c r="S340" s="15" t="s">
        <v>8</v>
      </c>
      <c r="T340" s="15" t="s">
        <v>8</v>
      </c>
      <c r="U340" s="18">
        <v>1306720</v>
      </c>
    </row>
    <row r="341" spans="1:21" hidden="1">
      <c r="A341" s="13">
        <v>2014</v>
      </c>
      <c r="B341" s="14" t="s">
        <v>11</v>
      </c>
      <c r="C341" s="14">
        <v>92088</v>
      </c>
      <c r="D341" s="14" t="s">
        <v>48</v>
      </c>
      <c r="E341" s="14" t="s">
        <v>54</v>
      </c>
      <c r="F341" s="15">
        <v>50996396</v>
      </c>
      <c r="G341" s="15">
        <v>50578586</v>
      </c>
      <c r="H341" s="15">
        <v>4414641</v>
      </c>
      <c r="I341" s="15">
        <v>1076427</v>
      </c>
      <c r="J341" s="15">
        <v>363900</v>
      </c>
      <c r="K341" s="15">
        <v>2974314</v>
      </c>
      <c r="L341" s="15">
        <v>4325823</v>
      </c>
      <c r="M341" s="15">
        <v>719369</v>
      </c>
      <c r="N341" s="15">
        <v>363753</v>
      </c>
      <c r="O341" s="15">
        <v>3242701</v>
      </c>
      <c r="P341" s="15">
        <v>5302363</v>
      </c>
      <c r="Q341" s="15">
        <v>5787517</v>
      </c>
      <c r="R341" s="15">
        <v>31516</v>
      </c>
      <c r="S341" s="15" t="s">
        <v>8</v>
      </c>
      <c r="T341" s="15" t="s">
        <v>8</v>
      </c>
      <c r="U341" s="18">
        <v>1806100</v>
      </c>
    </row>
    <row r="342" spans="1:21" hidden="1">
      <c r="A342" s="13">
        <v>2014</v>
      </c>
      <c r="B342" s="14" t="s">
        <v>11</v>
      </c>
      <c r="C342" s="14">
        <v>92134</v>
      </c>
      <c r="D342" s="14" t="s">
        <v>48</v>
      </c>
      <c r="E342" s="14" t="s">
        <v>55</v>
      </c>
      <c r="F342" s="15">
        <v>35154284</v>
      </c>
      <c r="G342" s="15">
        <v>35439914</v>
      </c>
      <c r="H342" s="15">
        <v>13828683</v>
      </c>
      <c r="I342" s="15">
        <v>5785939</v>
      </c>
      <c r="J342" s="15">
        <v>1662506</v>
      </c>
      <c r="K342" s="15">
        <v>6380238</v>
      </c>
      <c r="L342" s="15">
        <v>11615839</v>
      </c>
      <c r="M342" s="15">
        <v>5023839</v>
      </c>
      <c r="N342" s="15">
        <v>1661483</v>
      </c>
      <c r="O342" s="15">
        <v>4930517</v>
      </c>
      <c r="P342" s="15">
        <v>7362359</v>
      </c>
      <c r="Q342" s="15">
        <v>4335258</v>
      </c>
      <c r="R342" s="15">
        <v>106700</v>
      </c>
      <c r="S342" s="15" t="s">
        <v>8</v>
      </c>
      <c r="T342" s="15" t="s">
        <v>8</v>
      </c>
      <c r="U342" s="18">
        <v>1435086</v>
      </c>
    </row>
    <row r="343" spans="1:21" hidden="1">
      <c r="A343" s="13">
        <v>2013</v>
      </c>
      <c r="B343" s="14" t="s">
        <v>9</v>
      </c>
      <c r="C343" s="14">
        <v>92011</v>
      </c>
      <c r="D343" s="14" t="s">
        <v>48</v>
      </c>
      <c r="E343" s="14" t="s">
        <v>49</v>
      </c>
      <c r="F343" s="15">
        <v>123489598</v>
      </c>
      <c r="G343" s="15">
        <v>125628743</v>
      </c>
      <c r="H343" s="15">
        <v>33773372</v>
      </c>
      <c r="I343" s="15">
        <v>13969314</v>
      </c>
      <c r="J343" s="15">
        <v>8620152</v>
      </c>
      <c r="K343" s="15">
        <v>11183906</v>
      </c>
      <c r="L343" s="15">
        <v>32070290</v>
      </c>
      <c r="M343" s="15">
        <v>12672920</v>
      </c>
      <c r="N343" s="15">
        <v>8206774</v>
      </c>
      <c r="O343" s="15">
        <v>11190596</v>
      </c>
      <c r="P343" s="15">
        <v>24639795</v>
      </c>
      <c r="Q343" s="15">
        <v>17381486</v>
      </c>
      <c r="R343" s="15">
        <v>76747</v>
      </c>
      <c r="S343" s="15" t="s">
        <v>8</v>
      </c>
      <c r="T343" s="15" t="s">
        <v>8</v>
      </c>
      <c r="U343" s="18">
        <v>5632565</v>
      </c>
    </row>
    <row r="344" spans="1:21" hidden="1">
      <c r="A344" s="13">
        <v>2013</v>
      </c>
      <c r="B344" s="14" t="s">
        <v>11</v>
      </c>
      <c r="C344" s="14">
        <v>92029</v>
      </c>
      <c r="D344" s="14" t="s">
        <v>48</v>
      </c>
      <c r="E344" s="14" t="s">
        <v>50</v>
      </c>
      <c r="F344" s="15">
        <v>42507027</v>
      </c>
      <c r="G344" s="15">
        <v>42559522</v>
      </c>
      <c r="H344" s="15">
        <v>11789143</v>
      </c>
      <c r="I344" s="15">
        <v>3898033</v>
      </c>
      <c r="J344" s="15">
        <v>1653289</v>
      </c>
      <c r="K344" s="15">
        <v>6237821</v>
      </c>
      <c r="L344" s="15">
        <v>10949972</v>
      </c>
      <c r="M344" s="15">
        <v>3494511</v>
      </c>
      <c r="N344" s="15">
        <v>1352089</v>
      </c>
      <c r="O344" s="15">
        <v>6103372</v>
      </c>
      <c r="P344" s="15">
        <v>8678106</v>
      </c>
      <c r="Q344" s="15">
        <v>7023394</v>
      </c>
      <c r="R344" s="15">
        <v>58141</v>
      </c>
      <c r="S344" s="15" t="s">
        <v>8</v>
      </c>
      <c r="T344" s="15" t="s">
        <v>8</v>
      </c>
      <c r="U344" s="18">
        <v>2480948</v>
      </c>
    </row>
    <row r="345" spans="1:21" hidden="1">
      <c r="A345" s="13">
        <v>2013</v>
      </c>
      <c r="B345" s="14" t="s">
        <v>11</v>
      </c>
      <c r="C345" s="14">
        <v>92037</v>
      </c>
      <c r="D345" s="14" t="s">
        <v>48</v>
      </c>
      <c r="E345" s="14" t="s">
        <v>51</v>
      </c>
      <c r="F345" s="15">
        <v>52605648</v>
      </c>
      <c r="G345" s="15">
        <v>49097691</v>
      </c>
      <c r="H345" s="15">
        <v>14555945</v>
      </c>
      <c r="I345" s="15">
        <v>7414285</v>
      </c>
      <c r="J345" s="15">
        <v>2703379</v>
      </c>
      <c r="K345" s="15">
        <v>4438281</v>
      </c>
      <c r="L345" s="15">
        <v>14798545</v>
      </c>
      <c r="M345" s="15">
        <v>6541156</v>
      </c>
      <c r="N345" s="15">
        <v>2701569</v>
      </c>
      <c r="O345" s="15">
        <v>5555820</v>
      </c>
      <c r="P345" s="15">
        <v>6045189</v>
      </c>
      <c r="Q345" s="15">
        <v>6506194</v>
      </c>
      <c r="R345" s="15">
        <v>326121</v>
      </c>
      <c r="S345" s="15" t="s">
        <v>8</v>
      </c>
      <c r="T345" s="15" t="s">
        <v>8</v>
      </c>
      <c r="U345" s="18">
        <v>2091295</v>
      </c>
    </row>
    <row r="346" spans="1:21" hidden="1">
      <c r="A346" s="13">
        <v>2013</v>
      </c>
      <c r="B346" s="14" t="s">
        <v>11</v>
      </c>
      <c r="C346" s="14">
        <v>92045</v>
      </c>
      <c r="D346" s="14" t="s">
        <v>48</v>
      </c>
      <c r="E346" s="14" t="s">
        <v>52</v>
      </c>
      <c r="F346" s="15">
        <v>38966067</v>
      </c>
      <c r="G346" s="15">
        <v>40047604</v>
      </c>
      <c r="H346" s="15">
        <v>10683605</v>
      </c>
      <c r="I346" s="15">
        <v>4009420</v>
      </c>
      <c r="J346" s="15">
        <v>1522906</v>
      </c>
      <c r="K346" s="15">
        <v>5151279</v>
      </c>
      <c r="L346" s="15">
        <v>9922162</v>
      </c>
      <c r="M346" s="15">
        <v>4245578</v>
      </c>
      <c r="N346" s="15">
        <v>1105285</v>
      </c>
      <c r="O346" s="15">
        <v>4571299</v>
      </c>
      <c r="P346" s="15">
        <v>5916104</v>
      </c>
      <c r="Q346" s="15">
        <v>6055599</v>
      </c>
      <c r="R346" s="15">
        <v>122118</v>
      </c>
      <c r="S346" s="15" t="s">
        <v>8</v>
      </c>
      <c r="T346" s="15">
        <v>839322</v>
      </c>
      <c r="U346" s="18">
        <v>1257674</v>
      </c>
    </row>
    <row r="347" spans="1:21" hidden="1">
      <c r="A347" s="13">
        <v>2013</v>
      </c>
      <c r="B347" s="14" t="s">
        <v>11</v>
      </c>
      <c r="C347" s="14">
        <v>92053</v>
      </c>
      <c r="D347" s="14" t="s">
        <v>48</v>
      </c>
      <c r="E347" s="14" t="s">
        <v>53</v>
      </c>
      <c r="F347" s="15">
        <v>27537724</v>
      </c>
      <c r="G347" s="15">
        <v>28772526</v>
      </c>
      <c r="H347" s="15">
        <v>6002624</v>
      </c>
      <c r="I347" s="15">
        <v>2576782</v>
      </c>
      <c r="J347" s="15">
        <v>311438</v>
      </c>
      <c r="K347" s="15">
        <v>3114404</v>
      </c>
      <c r="L347" s="15">
        <v>5441682</v>
      </c>
      <c r="M347" s="15">
        <v>2431052</v>
      </c>
      <c r="N347" s="15">
        <v>311251</v>
      </c>
      <c r="O347" s="15">
        <v>2699379</v>
      </c>
      <c r="P347" s="15">
        <v>2055413</v>
      </c>
      <c r="Q347" s="15">
        <v>4212597</v>
      </c>
      <c r="R347" s="15">
        <v>1641</v>
      </c>
      <c r="S347" s="15" t="s">
        <v>8</v>
      </c>
      <c r="T347" s="15" t="s">
        <v>8</v>
      </c>
      <c r="U347" s="18">
        <v>1268733</v>
      </c>
    </row>
    <row r="348" spans="1:21" hidden="1">
      <c r="A348" s="13">
        <v>2013</v>
      </c>
      <c r="B348" s="14" t="s">
        <v>11</v>
      </c>
      <c r="C348" s="14">
        <v>92088</v>
      </c>
      <c r="D348" s="14" t="s">
        <v>48</v>
      </c>
      <c r="E348" s="14" t="s">
        <v>54</v>
      </c>
      <c r="F348" s="15">
        <v>50578586</v>
      </c>
      <c r="G348" s="15">
        <v>50325449</v>
      </c>
      <c r="H348" s="15">
        <v>4325823</v>
      </c>
      <c r="I348" s="15">
        <v>719369</v>
      </c>
      <c r="J348" s="15">
        <v>363753</v>
      </c>
      <c r="K348" s="15">
        <v>3242701</v>
      </c>
      <c r="L348" s="15">
        <v>4909434</v>
      </c>
      <c r="M348" s="15">
        <v>1942311</v>
      </c>
      <c r="N348" s="15">
        <v>363558</v>
      </c>
      <c r="O348" s="15">
        <v>2603565</v>
      </c>
      <c r="P348" s="15">
        <v>5704794</v>
      </c>
      <c r="Q348" s="15">
        <v>6122023</v>
      </c>
      <c r="R348" s="15">
        <v>16552</v>
      </c>
      <c r="S348" s="15" t="s">
        <v>8</v>
      </c>
      <c r="T348" s="15">
        <v>457839</v>
      </c>
      <c r="U348" s="18">
        <v>1778000</v>
      </c>
    </row>
    <row r="349" spans="1:21" hidden="1">
      <c r="A349" s="13">
        <v>2013</v>
      </c>
      <c r="B349" s="14" t="s">
        <v>11</v>
      </c>
      <c r="C349" s="14">
        <v>92134</v>
      </c>
      <c r="D349" s="14" t="s">
        <v>48</v>
      </c>
      <c r="E349" s="14" t="s">
        <v>55</v>
      </c>
      <c r="F349" s="15">
        <v>35439914</v>
      </c>
      <c r="G349" s="15">
        <v>36037104</v>
      </c>
      <c r="H349" s="15">
        <v>11614785</v>
      </c>
      <c r="I349" s="15">
        <v>5022785</v>
      </c>
      <c r="J349" s="15">
        <v>1661483</v>
      </c>
      <c r="K349" s="15">
        <v>4930517</v>
      </c>
      <c r="L349" s="15">
        <v>11330126</v>
      </c>
      <c r="M349" s="15">
        <v>5020499</v>
      </c>
      <c r="N349" s="15">
        <v>1708324</v>
      </c>
      <c r="O349" s="15">
        <v>4601303</v>
      </c>
      <c r="P349" s="15">
        <v>7192098</v>
      </c>
      <c r="Q349" s="15">
        <v>4327743</v>
      </c>
      <c r="R349" s="15">
        <v>93892</v>
      </c>
      <c r="S349" s="15" t="s">
        <v>8</v>
      </c>
      <c r="T349" s="15" t="s">
        <v>8</v>
      </c>
      <c r="U349" s="18">
        <v>1584201</v>
      </c>
    </row>
    <row r="350" spans="1:21" hidden="1">
      <c r="A350" s="13">
        <v>2012</v>
      </c>
      <c r="B350" s="14" t="s">
        <v>9</v>
      </c>
      <c r="C350" s="14">
        <v>92011</v>
      </c>
      <c r="D350" s="14" t="s">
        <v>48</v>
      </c>
      <c r="E350" s="14" t="s">
        <v>49</v>
      </c>
      <c r="F350" s="15">
        <v>125628743</v>
      </c>
      <c r="G350" s="15">
        <v>127385834</v>
      </c>
      <c r="H350" s="15">
        <v>32070290</v>
      </c>
      <c r="I350" s="15">
        <v>12672920</v>
      </c>
      <c r="J350" s="15">
        <v>8206774</v>
      </c>
      <c r="K350" s="15">
        <v>11190596</v>
      </c>
      <c r="L350" s="15">
        <v>31102186</v>
      </c>
      <c r="M350" s="15">
        <v>11638795</v>
      </c>
      <c r="N350" s="15">
        <v>7777577</v>
      </c>
      <c r="O350" s="15">
        <v>11685814</v>
      </c>
      <c r="P350" s="15">
        <v>22822990</v>
      </c>
      <c r="Q350" s="15">
        <v>17804946</v>
      </c>
      <c r="R350" s="15">
        <v>112457</v>
      </c>
      <c r="S350" s="15" t="s">
        <v>8</v>
      </c>
      <c r="T350" s="15" t="s">
        <v>8</v>
      </c>
      <c r="U350" s="18">
        <v>6148041</v>
      </c>
    </row>
    <row r="351" spans="1:21" hidden="1">
      <c r="A351" s="13">
        <v>2012</v>
      </c>
      <c r="B351" s="14" t="s">
        <v>11</v>
      </c>
      <c r="C351" s="14">
        <v>92029</v>
      </c>
      <c r="D351" s="14" t="s">
        <v>48</v>
      </c>
      <c r="E351" s="14" t="s">
        <v>50</v>
      </c>
      <c r="F351" s="15">
        <v>42559522</v>
      </c>
      <c r="G351" s="15">
        <v>44835776</v>
      </c>
      <c r="H351" s="15">
        <v>10949970</v>
      </c>
      <c r="I351" s="15">
        <v>3494511</v>
      </c>
      <c r="J351" s="15">
        <v>1352089</v>
      </c>
      <c r="K351" s="15">
        <v>6103370</v>
      </c>
      <c r="L351" s="15">
        <v>10077811</v>
      </c>
      <c r="M351" s="15">
        <v>3457873</v>
      </c>
      <c r="N351" s="15">
        <v>751298</v>
      </c>
      <c r="O351" s="15">
        <v>5868640</v>
      </c>
      <c r="P351" s="15">
        <v>10324596</v>
      </c>
      <c r="Q351" s="15">
        <v>6895945</v>
      </c>
      <c r="R351" s="15">
        <v>58844</v>
      </c>
      <c r="S351" s="15" t="s">
        <v>8</v>
      </c>
      <c r="T351" s="15" t="s">
        <v>8</v>
      </c>
      <c r="U351" s="18">
        <v>2377847</v>
      </c>
    </row>
    <row r="352" spans="1:21" hidden="1">
      <c r="A352" s="13">
        <v>2012</v>
      </c>
      <c r="B352" s="14" t="s">
        <v>11</v>
      </c>
      <c r="C352" s="14">
        <v>92037</v>
      </c>
      <c r="D352" s="14" t="s">
        <v>48</v>
      </c>
      <c r="E352" s="14" t="s">
        <v>51</v>
      </c>
      <c r="F352" s="15">
        <v>49097691</v>
      </c>
      <c r="G352" s="15">
        <v>47239921</v>
      </c>
      <c r="H352" s="15">
        <v>14798545</v>
      </c>
      <c r="I352" s="15">
        <v>6541156</v>
      </c>
      <c r="J352" s="15">
        <v>2701569</v>
      </c>
      <c r="K352" s="15">
        <v>5555820</v>
      </c>
      <c r="L352" s="15">
        <v>13475336</v>
      </c>
      <c r="M352" s="15">
        <v>6132107</v>
      </c>
      <c r="N352" s="15">
        <v>2699336</v>
      </c>
      <c r="O352" s="15">
        <v>4643893</v>
      </c>
      <c r="P352" s="15">
        <v>2860140</v>
      </c>
      <c r="Q352" s="15">
        <v>6289285</v>
      </c>
      <c r="R352" s="15">
        <v>86814</v>
      </c>
      <c r="S352" s="15" t="s">
        <v>8</v>
      </c>
      <c r="T352" s="15" t="s">
        <v>8</v>
      </c>
      <c r="U352" s="18">
        <v>2097272</v>
      </c>
    </row>
    <row r="353" spans="1:21" hidden="1">
      <c r="A353" s="13">
        <v>2012</v>
      </c>
      <c r="B353" s="14" t="s">
        <v>11</v>
      </c>
      <c r="C353" s="14">
        <v>92045</v>
      </c>
      <c r="D353" s="14" t="s">
        <v>48</v>
      </c>
      <c r="E353" s="14" t="s">
        <v>52</v>
      </c>
      <c r="F353" s="15">
        <v>40047604</v>
      </c>
      <c r="G353" s="15">
        <v>38850149</v>
      </c>
      <c r="H353" s="15">
        <v>9922162</v>
      </c>
      <c r="I353" s="15">
        <v>4245578</v>
      </c>
      <c r="J353" s="15">
        <v>1105285</v>
      </c>
      <c r="K353" s="15">
        <v>4571299</v>
      </c>
      <c r="L353" s="15">
        <v>9291239</v>
      </c>
      <c r="M353" s="15">
        <v>4500302</v>
      </c>
      <c r="N353" s="15">
        <v>628935</v>
      </c>
      <c r="O353" s="15">
        <v>4162002</v>
      </c>
      <c r="P353" s="15">
        <v>7059567</v>
      </c>
      <c r="Q353" s="15">
        <v>5903037</v>
      </c>
      <c r="R353" s="15">
        <v>114924</v>
      </c>
      <c r="S353" s="15" t="s">
        <v>8</v>
      </c>
      <c r="T353" s="15">
        <v>789419</v>
      </c>
      <c r="U353" s="18">
        <v>1300914</v>
      </c>
    </row>
    <row r="354" spans="1:21" hidden="1">
      <c r="A354" s="13">
        <v>2012</v>
      </c>
      <c r="B354" s="14" t="s">
        <v>11</v>
      </c>
      <c r="C354" s="14">
        <v>92053</v>
      </c>
      <c r="D354" s="14" t="s">
        <v>48</v>
      </c>
      <c r="E354" s="14" t="s">
        <v>53</v>
      </c>
      <c r="F354" s="15">
        <v>28772527</v>
      </c>
      <c r="G354" s="15">
        <v>29346091</v>
      </c>
      <c r="H354" s="15">
        <v>5441682</v>
      </c>
      <c r="I354" s="15">
        <v>2431052</v>
      </c>
      <c r="J354" s="15">
        <v>311251</v>
      </c>
      <c r="K354" s="15">
        <v>2699379</v>
      </c>
      <c r="L354" s="15">
        <v>5170949</v>
      </c>
      <c r="M354" s="15">
        <v>2450155</v>
      </c>
      <c r="N354" s="15">
        <v>310976</v>
      </c>
      <c r="O354" s="15">
        <v>2409818</v>
      </c>
      <c r="P354" s="15">
        <v>3164432</v>
      </c>
      <c r="Q354" s="15">
        <v>4055300</v>
      </c>
      <c r="R354" s="15">
        <v>10695</v>
      </c>
      <c r="S354" s="15" t="s">
        <v>8</v>
      </c>
      <c r="T354" s="15" t="s">
        <v>8</v>
      </c>
      <c r="U354" s="18">
        <v>1348246</v>
      </c>
    </row>
    <row r="355" spans="1:21" hidden="1">
      <c r="A355" s="13">
        <v>2012</v>
      </c>
      <c r="B355" s="14" t="s">
        <v>11</v>
      </c>
      <c r="C355" s="14">
        <v>92088</v>
      </c>
      <c r="D355" s="14" t="s">
        <v>48</v>
      </c>
      <c r="E355" s="14" t="s">
        <v>54</v>
      </c>
      <c r="F355" s="15">
        <v>50325449</v>
      </c>
      <c r="G355" s="15">
        <v>48073817</v>
      </c>
      <c r="H355" s="15">
        <v>4909434</v>
      </c>
      <c r="I355" s="15">
        <v>1942311</v>
      </c>
      <c r="J355" s="15">
        <v>363558</v>
      </c>
      <c r="K355" s="15">
        <v>2603565</v>
      </c>
      <c r="L355" s="15">
        <v>4656933</v>
      </c>
      <c r="M355" s="15">
        <v>1834576</v>
      </c>
      <c r="N355" s="15">
        <v>363417</v>
      </c>
      <c r="O355" s="15">
        <v>2458940</v>
      </c>
      <c r="P355" s="15">
        <v>4844390</v>
      </c>
      <c r="Q355" s="15">
        <v>6399709</v>
      </c>
      <c r="R355" s="15">
        <v>19480</v>
      </c>
      <c r="S355" s="15" t="s">
        <v>8</v>
      </c>
      <c r="T355" s="15">
        <v>904615</v>
      </c>
      <c r="U355" s="18">
        <v>1716000</v>
      </c>
    </row>
    <row r="356" spans="1:21" hidden="1">
      <c r="A356" s="13">
        <v>2012</v>
      </c>
      <c r="B356" s="14" t="s">
        <v>11</v>
      </c>
      <c r="C356" s="14">
        <v>92134</v>
      </c>
      <c r="D356" s="14" t="s">
        <v>48</v>
      </c>
      <c r="E356" s="14" t="s">
        <v>55</v>
      </c>
      <c r="F356" s="15">
        <v>36037105</v>
      </c>
      <c r="G356" s="15">
        <v>38407173</v>
      </c>
      <c r="H356" s="15">
        <v>10928396</v>
      </c>
      <c r="I356" s="15">
        <v>5020220</v>
      </c>
      <c r="J356" s="15">
        <v>1708324</v>
      </c>
      <c r="K356" s="15">
        <v>4199852</v>
      </c>
      <c r="L356" s="15">
        <v>10383502</v>
      </c>
      <c r="M356" s="15">
        <v>4191632</v>
      </c>
      <c r="N356" s="15">
        <v>1707147</v>
      </c>
      <c r="O356" s="15">
        <v>4484723</v>
      </c>
      <c r="P356" s="15">
        <v>7901846</v>
      </c>
      <c r="Q356" s="15">
        <v>4451816</v>
      </c>
      <c r="R356" s="15">
        <v>71533</v>
      </c>
      <c r="S356" s="15" t="s">
        <v>8</v>
      </c>
      <c r="T356" s="15" t="s">
        <v>8</v>
      </c>
      <c r="U356" s="18">
        <v>1508129</v>
      </c>
    </row>
    <row r="357" spans="1:21">
      <c r="A357" s="13">
        <v>2011</v>
      </c>
      <c r="B357" s="14" t="s">
        <v>9</v>
      </c>
      <c r="C357" s="14">
        <v>92011</v>
      </c>
      <c r="D357" s="14" t="s">
        <v>48</v>
      </c>
      <c r="E357" s="14" t="s">
        <v>49</v>
      </c>
      <c r="F357" s="15">
        <v>127385834</v>
      </c>
      <c r="G357" s="15">
        <v>129336659</v>
      </c>
      <c r="H357" s="15">
        <v>31102185</v>
      </c>
      <c r="I357" s="15">
        <v>11638795</v>
      </c>
      <c r="J357" s="15">
        <v>7777578</v>
      </c>
      <c r="K357" s="15">
        <v>11685812</v>
      </c>
      <c r="L357" s="15">
        <v>30178877</v>
      </c>
      <c r="M357" s="15">
        <v>11583222</v>
      </c>
      <c r="N357" s="15">
        <v>7436908</v>
      </c>
      <c r="O357" s="15">
        <v>11158747</v>
      </c>
      <c r="P357" s="15">
        <v>25173108</v>
      </c>
      <c r="Q357" s="15">
        <v>18151718</v>
      </c>
      <c r="R357" s="15">
        <v>486471</v>
      </c>
      <c r="S357" s="15" t="s">
        <v>8</v>
      </c>
      <c r="T357" s="15" t="s">
        <v>8</v>
      </c>
      <c r="U357" s="18">
        <v>5925880</v>
      </c>
    </row>
    <row r="358" spans="1:21">
      <c r="A358" s="13">
        <v>2011</v>
      </c>
      <c r="B358" s="14" t="s">
        <v>11</v>
      </c>
      <c r="C358" s="14">
        <v>92029</v>
      </c>
      <c r="D358" s="14" t="s">
        <v>48</v>
      </c>
      <c r="E358" s="14" t="s">
        <v>50</v>
      </c>
      <c r="F358" s="15">
        <v>44835776</v>
      </c>
      <c r="G358" s="15">
        <v>46050491</v>
      </c>
      <c r="H358" s="15">
        <v>10077810</v>
      </c>
      <c r="I358" s="15">
        <v>3457873</v>
      </c>
      <c r="J358" s="15">
        <v>751298</v>
      </c>
      <c r="K358" s="15">
        <v>5868639</v>
      </c>
      <c r="L358" s="15">
        <v>8995997</v>
      </c>
      <c r="M358" s="15">
        <v>2954401</v>
      </c>
      <c r="N358" s="15">
        <v>350757</v>
      </c>
      <c r="O358" s="15">
        <v>5690839</v>
      </c>
      <c r="P358" s="15">
        <v>9304970</v>
      </c>
      <c r="Q358" s="15">
        <v>6796704</v>
      </c>
      <c r="R358" s="15">
        <v>51351</v>
      </c>
      <c r="S358" s="15" t="s">
        <v>8</v>
      </c>
      <c r="T358" s="15" t="s">
        <v>8</v>
      </c>
      <c r="U358" s="18">
        <v>2453890</v>
      </c>
    </row>
    <row r="359" spans="1:21">
      <c r="A359" s="13">
        <v>2011</v>
      </c>
      <c r="B359" s="14" t="s">
        <v>11</v>
      </c>
      <c r="C359" s="14">
        <v>92037</v>
      </c>
      <c r="D359" s="14" t="s">
        <v>48</v>
      </c>
      <c r="E359" s="14" t="s">
        <v>51</v>
      </c>
      <c r="F359" s="15">
        <v>47239921</v>
      </c>
      <c r="G359" s="15">
        <v>45502008</v>
      </c>
      <c r="H359" s="15">
        <v>13475333</v>
      </c>
      <c r="I359" s="15">
        <v>6132106</v>
      </c>
      <c r="J359" s="15">
        <v>2699336</v>
      </c>
      <c r="K359" s="15">
        <v>4643891</v>
      </c>
      <c r="L359" s="15">
        <v>11943314</v>
      </c>
      <c r="M359" s="15">
        <v>5024995</v>
      </c>
      <c r="N359" s="15">
        <v>2312194</v>
      </c>
      <c r="O359" s="15">
        <v>4606125</v>
      </c>
      <c r="P359" s="15">
        <v>3809545</v>
      </c>
      <c r="Q359" s="15">
        <v>6143692</v>
      </c>
      <c r="R359" s="15">
        <v>108262</v>
      </c>
      <c r="S359" s="15" t="s">
        <v>8</v>
      </c>
      <c r="T359" s="15" t="s">
        <v>8</v>
      </c>
      <c r="U359" s="18">
        <v>2081481</v>
      </c>
    </row>
    <row r="360" spans="1:21">
      <c r="A360" s="13">
        <v>2011</v>
      </c>
      <c r="B360" s="14" t="s">
        <v>11</v>
      </c>
      <c r="C360" s="14">
        <v>92045</v>
      </c>
      <c r="D360" s="14" t="s">
        <v>48</v>
      </c>
      <c r="E360" s="14" t="s">
        <v>52</v>
      </c>
      <c r="F360" s="15">
        <v>38850149</v>
      </c>
      <c r="G360" s="15">
        <v>40492917</v>
      </c>
      <c r="H360" s="15">
        <v>9291239</v>
      </c>
      <c r="I360" s="15">
        <v>4500302</v>
      </c>
      <c r="J360" s="15">
        <v>628935</v>
      </c>
      <c r="K360" s="15">
        <v>4162002</v>
      </c>
      <c r="L360" s="15">
        <v>7857933</v>
      </c>
      <c r="M360" s="15">
        <v>4471055</v>
      </c>
      <c r="N360" s="15">
        <v>298005</v>
      </c>
      <c r="O360" s="15">
        <v>3088873</v>
      </c>
      <c r="P360" s="15">
        <v>7579038</v>
      </c>
      <c r="Q360" s="15">
        <v>5559686</v>
      </c>
      <c r="R360" s="15">
        <v>140858</v>
      </c>
      <c r="S360" s="15" t="s">
        <v>8</v>
      </c>
      <c r="T360" s="15">
        <v>869730</v>
      </c>
      <c r="U360" s="18">
        <v>1265972</v>
      </c>
    </row>
    <row r="361" spans="1:21">
      <c r="A361" s="13">
        <v>2011</v>
      </c>
      <c r="B361" s="14" t="s">
        <v>11</v>
      </c>
      <c r="C361" s="14">
        <v>92053</v>
      </c>
      <c r="D361" s="14" t="s">
        <v>48</v>
      </c>
      <c r="E361" s="14" t="s">
        <v>53</v>
      </c>
      <c r="F361" s="15">
        <v>29346091</v>
      </c>
      <c r="G361" s="15">
        <v>30091217</v>
      </c>
      <c r="H361" s="15">
        <v>5169504</v>
      </c>
      <c r="I361" s="15">
        <v>2450155</v>
      </c>
      <c r="J361" s="15">
        <v>310976</v>
      </c>
      <c r="K361" s="15">
        <v>2408373</v>
      </c>
      <c r="L361" s="15">
        <v>4559976</v>
      </c>
      <c r="M361" s="15">
        <v>1906982</v>
      </c>
      <c r="N361" s="15">
        <v>310335</v>
      </c>
      <c r="O361" s="15">
        <v>2342659</v>
      </c>
      <c r="P361" s="15">
        <v>1501667</v>
      </c>
      <c r="Q361" s="15">
        <v>3913763</v>
      </c>
      <c r="R361" s="15">
        <v>11680</v>
      </c>
      <c r="S361" s="15" t="s">
        <v>8</v>
      </c>
      <c r="T361" s="15" t="s">
        <v>8</v>
      </c>
      <c r="U361" s="18">
        <v>1306659</v>
      </c>
    </row>
    <row r="362" spans="1:21">
      <c r="A362" s="13">
        <v>2011</v>
      </c>
      <c r="B362" s="14" t="s">
        <v>11</v>
      </c>
      <c r="C362" s="14">
        <v>92088</v>
      </c>
      <c r="D362" s="14" t="s">
        <v>48</v>
      </c>
      <c r="E362" s="14" t="s">
        <v>54</v>
      </c>
      <c r="F362" s="15">
        <v>48073817</v>
      </c>
      <c r="G362" s="15">
        <v>47669643</v>
      </c>
      <c r="H362" s="15">
        <v>4656933</v>
      </c>
      <c r="I362" s="15">
        <v>1834576</v>
      </c>
      <c r="J362" s="15">
        <v>363417</v>
      </c>
      <c r="K362" s="15">
        <v>2458940</v>
      </c>
      <c r="L362" s="15">
        <v>4232075</v>
      </c>
      <c r="M362" s="15">
        <v>1827776</v>
      </c>
      <c r="N362" s="15">
        <v>363252</v>
      </c>
      <c r="O362" s="15">
        <v>2041047</v>
      </c>
      <c r="P362" s="15">
        <v>5680626</v>
      </c>
      <c r="Q362" s="15">
        <v>6268270</v>
      </c>
      <c r="R362" s="15">
        <v>29458</v>
      </c>
      <c r="S362" s="15" t="s">
        <v>8</v>
      </c>
      <c r="T362" s="15">
        <v>776577</v>
      </c>
      <c r="U362" s="18">
        <v>1798000</v>
      </c>
    </row>
    <row r="363" spans="1:21">
      <c r="A363" s="13">
        <v>2011</v>
      </c>
      <c r="B363" s="14" t="s">
        <v>11</v>
      </c>
      <c r="C363" s="14">
        <v>92134</v>
      </c>
      <c r="D363" s="14" t="s">
        <v>48</v>
      </c>
      <c r="E363" s="14" t="s">
        <v>55</v>
      </c>
      <c r="F363" s="15">
        <v>38407170</v>
      </c>
      <c r="G363" s="15">
        <v>40782348</v>
      </c>
      <c r="H363" s="15">
        <v>10383182</v>
      </c>
      <c r="I363" s="15">
        <v>4191312</v>
      </c>
      <c r="J363" s="15">
        <v>1707147</v>
      </c>
      <c r="K363" s="15">
        <v>4484723</v>
      </c>
      <c r="L363" s="15">
        <v>8564710</v>
      </c>
      <c r="M363" s="15">
        <v>2289963</v>
      </c>
      <c r="N363" s="15">
        <v>1705976</v>
      </c>
      <c r="O363" s="15">
        <v>4568771</v>
      </c>
      <c r="P363" s="15">
        <v>6401048</v>
      </c>
      <c r="Q363" s="15">
        <v>4219541</v>
      </c>
      <c r="R363" s="15">
        <v>83021</v>
      </c>
      <c r="S363" s="15" t="s">
        <v>8</v>
      </c>
      <c r="T363" s="15" t="s">
        <v>8</v>
      </c>
      <c r="U363" s="18">
        <v>1460796</v>
      </c>
    </row>
    <row r="364" spans="1:21" hidden="1">
      <c r="A364" s="8">
        <v>2015</v>
      </c>
      <c r="B364" s="9" t="s">
        <v>9</v>
      </c>
      <c r="C364" s="9">
        <v>102016</v>
      </c>
      <c r="D364" s="9" t="s">
        <v>56</v>
      </c>
      <c r="E364" s="9" t="s">
        <v>57</v>
      </c>
      <c r="F364" s="10">
        <v>151675422</v>
      </c>
      <c r="G364" s="10">
        <v>151934259</v>
      </c>
      <c r="H364" s="10">
        <v>17370317</v>
      </c>
      <c r="I364" s="10">
        <v>10040179</v>
      </c>
      <c r="J364" s="10">
        <v>1292110</v>
      </c>
      <c r="K364" s="10">
        <v>6038028</v>
      </c>
      <c r="L364" s="10">
        <v>14117881</v>
      </c>
      <c r="M364" s="10">
        <v>7283134</v>
      </c>
      <c r="N364" s="10">
        <v>1242872</v>
      </c>
      <c r="O364" s="10">
        <v>5591875</v>
      </c>
      <c r="P364" s="10">
        <v>22615764</v>
      </c>
      <c r="Q364" s="10">
        <v>14979538</v>
      </c>
      <c r="R364" s="10">
        <v>119069</v>
      </c>
      <c r="S364" s="10" t="s">
        <v>8</v>
      </c>
      <c r="T364" s="10" t="s">
        <v>8</v>
      </c>
      <c r="U364" s="11">
        <v>3636037</v>
      </c>
    </row>
    <row r="365" spans="1:21" hidden="1">
      <c r="A365" s="13">
        <v>2015</v>
      </c>
      <c r="B365" s="14" t="s">
        <v>9</v>
      </c>
      <c r="C365" s="14">
        <v>102024</v>
      </c>
      <c r="D365" s="14" t="s">
        <v>56</v>
      </c>
      <c r="E365" s="14" t="s">
        <v>58</v>
      </c>
      <c r="F365" s="15">
        <v>136373913</v>
      </c>
      <c r="G365" s="15">
        <v>135540022</v>
      </c>
      <c r="H365" s="15">
        <v>19752274</v>
      </c>
      <c r="I365" s="15">
        <v>7336803</v>
      </c>
      <c r="J365" s="15">
        <v>1548405</v>
      </c>
      <c r="K365" s="15">
        <v>10867066</v>
      </c>
      <c r="L365" s="15">
        <v>18106113</v>
      </c>
      <c r="M365" s="15">
        <v>4859744</v>
      </c>
      <c r="N365" s="15">
        <v>1448165</v>
      </c>
      <c r="O365" s="15">
        <v>11798204</v>
      </c>
      <c r="P365" s="15">
        <v>30257298</v>
      </c>
      <c r="Q365" s="15">
        <v>15593997</v>
      </c>
      <c r="R365" s="15">
        <v>68305</v>
      </c>
      <c r="S365" s="15" t="s">
        <v>8</v>
      </c>
      <c r="T365" s="15">
        <v>29756</v>
      </c>
      <c r="U365" s="18">
        <v>4081515</v>
      </c>
    </row>
    <row r="366" spans="1:21" hidden="1">
      <c r="A366" s="13">
        <v>2015</v>
      </c>
      <c r="B366" s="14" t="s">
        <v>11</v>
      </c>
      <c r="C366" s="14">
        <v>102032</v>
      </c>
      <c r="D366" s="14" t="s">
        <v>56</v>
      </c>
      <c r="E366" s="14" t="s">
        <v>59</v>
      </c>
      <c r="F366" s="15">
        <v>38487613</v>
      </c>
      <c r="G366" s="15">
        <v>39508955</v>
      </c>
      <c r="H366" s="15">
        <v>9587760</v>
      </c>
      <c r="I366" s="15">
        <v>5402371</v>
      </c>
      <c r="J366" s="15">
        <v>273338</v>
      </c>
      <c r="K366" s="15">
        <v>3912051</v>
      </c>
      <c r="L366" s="15">
        <v>9837937</v>
      </c>
      <c r="M366" s="15">
        <v>6251786</v>
      </c>
      <c r="N366" s="15">
        <v>273260</v>
      </c>
      <c r="O366" s="15">
        <v>3312891</v>
      </c>
      <c r="P366" s="15">
        <v>3608823</v>
      </c>
      <c r="Q366" s="15">
        <v>7801078</v>
      </c>
      <c r="R366" s="15">
        <v>25130</v>
      </c>
      <c r="S366" s="15" t="s">
        <v>8</v>
      </c>
      <c r="T366" s="15">
        <v>949872</v>
      </c>
      <c r="U366" s="18">
        <v>1767420</v>
      </c>
    </row>
    <row r="367" spans="1:21" hidden="1">
      <c r="A367" s="13">
        <v>2015</v>
      </c>
      <c r="B367" s="14" t="s">
        <v>22</v>
      </c>
      <c r="C367" s="14">
        <v>102041</v>
      </c>
      <c r="D367" s="14" t="s">
        <v>56</v>
      </c>
      <c r="E367" s="14" t="s">
        <v>60</v>
      </c>
      <c r="F367" s="15">
        <v>69359352</v>
      </c>
      <c r="G367" s="15">
        <v>68524691</v>
      </c>
      <c r="H367" s="15">
        <v>11717399</v>
      </c>
      <c r="I367" s="15">
        <v>6746840</v>
      </c>
      <c r="J367" s="15">
        <v>1031260</v>
      </c>
      <c r="K367" s="15">
        <v>3939299</v>
      </c>
      <c r="L367" s="15">
        <v>11060026</v>
      </c>
      <c r="M367" s="15">
        <v>5738438</v>
      </c>
      <c r="N367" s="15">
        <v>1029396</v>
      </c>
      <c r="O367" s="15">
        <v>4292192</v>
      </c>
      <c r="P367" s="15">
        <v>4677505</v>
      </c>
      <c r="Q367" s="15">
        <v>8886194</v>
      </c>
      <c r="R367" s="15">
        <v>60614</v>
      </c>
      <c r="S367" s="15" t="s">
        <v>8</v>
      </c>
      <c r="T367" s="15">
        <v>1000000</v>
      </c>
      <c r="U367" s="18">
        <v>1693429</v>
      </c>
    </row>
    <row r="368" spans="1:21" hidden="1">
      <c r="A368" s="13">
        <v>2015</v>
      </c>
      <c r="B368" s="14" t="s">
        <v>22</v>
      </c>
      <c r="C368" s="14">
        <v>102059</v>
      </c>
      <c r="D368" s="14" t="s">
        <v>56</v>
      </c>
      <c r="E368" s="14" t="s">
        <v>61</v>
      </c>
      <c r="F368" s="15">
        <v>72898124</v>
      </c>
      <c r="G368" s="15">
        <v>75058537</v>
      </c>
      <c r="H368" s="15">
        <v>10061696</v>
      </c>
      <c r="I368" s="15">
        <v>8766296</v>
      </c>
      <c r="J368" s="15">
        <v>31883</v>
      </c>
      <c r="K368" s="15">
        <v>1263517</v>
      </c>
      <c r="L368" s="15">
        <v>9452056</v>
      </c>
      <c r="M368" s="15">
        <v>8291145</v>
      </c>
      <c r="N368" s="15">
        <v>31628</v>
      </c>
      <c r="O368" s="15">
        <v>1129283</v>
      </c>
      <c r="P368" s="15">
        <v>3745180</v>
      </c>
      <c r="Q368" s="15">
        <v>8668194</v>
      </c>
      <c r="R368" s="15">
        <v>39883</v>
      </c>
      <c r="S368" s="15" t="s">
        <v>8</v>
      </c>
      <c r="T368" s="15" t="s">
        <v>8</v>
      </c>
      <c r="U368" s="18">
        <v>2410506</v>
      </c>
    </row>
    <row r="369" spans="1:21" hidden="1">
      <c r="A369" s="13">
        <v>2014</v>
      </c>
      <c r="B369" s="14" t="s">
        <v>9</v>
      </c>
      <c r="C369" s="14">
        <v>102016</v>
      </c>
      <c r="D369" s="14" t="s">
        <v>56</v>
      </c>
      <c r="E369" s="14" t="s">
        <v>57</v>
      </c>
      <c r="F369" s="15">
        <v>152017514</v>
      </c>
      <c r="G369" s="15">
        <v>150437254</v>
      </c>
      <c r="H369" s="15">
        <v>14117881</v>
      </c>
      <c r="I369" s="15">
        <v>7283134</v>
      </c>
      <c r="J369" s="15">
        <v>1242872</v>
      </c>
      <c r="K369" s="15">
        <v>5591875</v>
      </c>
      <c r="L369" s="15">
        <v>17503462</v>
      </c>
      <c r="M369" s="15">
        <v>10075833</v>
      </c>
      <c r="N369" s="15">
        <v>1247803</v>
      </c>
      <c r="O369" s="15">
        <v>6179826</v>
      </c>
      <c r="P369" s="15">
        <v>6024896</v>
      </c>
      <c r="Q369" s="15">
        <v>14513738</v>
      </c>
      <c r="R369" s="15">
        <v>99743</v>
      </c>
      <c r="S369" s="15" t="s">
        <v>8</v>
      </c>
      <c r="T369" s="15" t="s">
        <v>8</v>
      </c>
      <c r="U369" s="18">
        <v>3584288</v>
      </c>
    </row>
    <row r="370" spans="1:21" hidden="1">
      <c r="A370" s="13">
        <v>2014</v>
      </c>
      <c r="B370" s="14" t="s">
        <v>9</v>
      </c>
      <c r="C370" s="14">
        <v>102024</v>
      </c>
      <c r="D370" s="14" t="s">
        <v>56</v>
      </c>
      <c r="E370" s="14" t="s">
        <v>58</v>
      </c>
      <c r="F370" s="15">
        <v>135540022</v>
      </c>
      <c r="G370" s="15">
        <v>132523114</v>
      </c>
      <c r="H370" s="15">
        <v>18106113</v>
      </c>
      <c r="I370" s="15">
        <v>4859744</v>
      </c>
      <c r="J370" s="15">
        <v>1448165</v>
      </c>
      <c r="K370" s="15">
        <v>11798204</v>
      </c>
      <c r="L370" s="15">
        <v>21085716</v>
      </c>
      <c r="M370" s="15">
        <v>6979326</v>
      </c>
      <c r="N370" s="15">
        <v>1706336</v>
      </c>
      <c r="O370" s="15">
        <v>12400054</v>
      </c>
      <c r="P370" s="15">
        <v>10012002</v>
      </c>
      <c r="Q370" s="15">
        <v>14893828</v>
      </c>
      <c r="R370" s="15">
        <v>57396</v>
      </c>
      <c r="S370" s="15" t="s">
        <v>8</v>
      </c>
      <c r="T370" s="15">
        <v>33689</v>
      </c>
      <c r="U370" s="18">
        <v>4184829</v>
      </c>
    </row>
    <row r="371" spans="1:21" hidden="1">
      <c r="A371" s="13">
        <v>2014</v>
      </c>
      <c r="B371" s="14" t="s">
        <v>11</v>
      </c>
      <c r="C371" s="14">
        <v>102032</v>
      </c>
      <c r="D371" s="14" t="s">
        <v>56</v>
      </c>
      <c r="E371" s="14" t="s">
        <v>59</v>
      </c>
      <c r="F371" s="15">
        <v>39508955</v>
      </c>
      <c r="G371" s="15">
        <v>39847066</v>
      </c>
      <c r="H371" s="15">
        <v>9837938</v>
      </c>
      <c r="I371" s="15">
        <v>6251786</v>
      </c>
      <c r="J371" s="15">
        <v>273261</v>
      </c>
      <c r="K371" s="15">
        <v>3312891</v>
      </c>
      <c r="L371" s="15">
        <v>9120520</v>
      </c>
      <c r="M371" s="15">
        <v>5576138</v>
      </c>
      <c r="N371" s="15">
        <v>273255</v>
      </c>
      <c r="O371" s="15">
        <v>3271127</v>
      </c>
      <c r="P371" s="15">
        <v>3844404</v>
      </c>
      <c r="Q371" s="15">
        <v>7463237</v>
      </c>
      <c r="R371" s="15">
        <v>25371</v>
      </c>
      <c r="S371" s="15" t="s">
        <v>8</v>
      </c>
      <c r="T371" s="15">
        <v>939872</v>
      </c>
      <c r="U371" s="18">
        <v>1880437</v>
      </c>
    </row>
    <row r="372" spans="1:21" hidden="1">
      <c r="A372" s="13">
        <v>2014</v>
      </c>
      <c r="B372" s="14" t="s">
        <v>22</v>
      </c>
      <c r="C372" s="14">
        <v>102041</v>
      </c>
      <c r="D372" s="14" t="s">
        <v>56</v>
      </c>
      <c r="E372" s="14" t="s">
        <v>60</v>
      </c>
      <c r="F372" s="15">
        <v>68524691</v>
      </c>
      <c r="G372" s="15">
        <v>66314158</v>
      </c>
      <c r="H372" s="15">
        <v>11060027</v>
      </c>
      <c r="I372" s="15">
        <v>5738438</v>
      </c>
      <c r="J372" s="15">
        <v>1029397</v>
      </c>
      <c r="K372" s="15">
        <v>4292192</v>
      </c>
      <c r="L372" s="15">
        <v>14649216</v>
      </c>
      <c r="M372" s="15">
        <v>7984855</v>
      </c>
      <c r="N372" s="15">
        <v>1026386</v>
      </c>
      <c r="O372" s="15">
        <v>5637975</v>
      </c>
      <c r="P372" s="15">
        <v>6702322</v>
      </c>
      <c r="Q372" s="15">
        <v>8616446</v>
      </c>
      <c r="R372" s="15">
        <v>56372</v>
      </c>
      <c r="S372" s="15" t="s">
        <v>8</v>
      </c>
      <c r="T372" s="15">
        <v>1000000</v>
      </c>
      <c r="U372" s="18">
        <v>1789785</v>
      </c>
    </row>
    <row r="373" spans="1:21" hidden="1">
      <c r="A373" s="13">
        <v>2014</v>
      </c>
      <c r="B373" s="14" t="s">
        <v>22</v>
      </c>
      <c r="C373" s="14">
        <v>102059</v>
      </c>
      <c r="D373" s="14" t="s">
        <v>56</v>
      </c>
      <c r="E373" s="14" t="s">
        <v>61</v>
      </c>
      <c r="F373" s="15">
        <v>75058537</v>
      </c>
      <c r="G373" s="15">
        <v>80272640</v>
      </c>
      <c r="H373" s="15">
        <v>9452056</v>
      </c>
      <c r="I373" s="15">
        <v>8291145</v>
      </c>
      <c r="J373" s="15">
        <v>31628</v>
      </c>
      <c r="K373" s="15">
        <v>1129283</v>
      </c>
      <c r="L373" s="15">
        <v>6850841</v>
      </c>
      <c r="M373" s="15">
        <v>6637882</v>
      </c>
      <c r="N373" s="15">
        <v>31405</v>
      </c>
      <c r="O373" s="15">
        <v>181554</v>
      </c>
      <c r="P373" s="15">
        <v>3945713</v>
      </c>
      <c r="Q373" s="15">
        <v>8159996</v>
      </c>
      <c r="R373" s="15">
        <v>266101</v>
      </c>
      <c r="S373" s="15" t="s">
        <v>8</v>
      </c>
      <c r="T373" s="15" t="s">
        <v>8</v>
      </c>
      <c r="U373" s="18">
        <v>2473488</v>
      </c>
    </row>
    <row r="374" spans="1:21" hidden="1">
      <c r="A374" s="13">
        <v>2013</v>
      </c>
      <c r="B374" s="14" t="s">
        <v>9</v>
      </c>
      <c r="C374" s="14">
        <v>102016</v>
      </c>
      <c r="D374" s="14" t="s">
        <v>56</v>
      </c>
      <c r="E374" s="14" t="s">
        <v>57</v>
      </c>
      <c r="F374" s="15">
        <v>150437254</v>
      </c>
      <c r="G374" s="15">
        <v>144419005</v>
      </c>
      <c r="H374" s="15">
        <v>17503462</v>
      </c>
      <c r="I374" s="15">
        <v>10075833</v>
      </c>
      <c r="J374" s="15">
        <v>1247803</v>
      </c>
      <c r="K374" s="15">
        <v>6179826</v>
      </c>
      <c r="L374" s="15">
        <v>14192818</v>
      </c>
      <c r="M374" s="15">
        <v>9837874</v>
      </c>
      <c r="N374" s="15">
        <v>579</v>
      </c>
      <c r="O374" s="15">
        <v>4354365</v>
      </c>
      <c r="P374" s="15">
        <v>6759894</v>
      </c>
      <c r="Q374" s="15">
        <v>13564558</v>
      </c>
      <c r="R374" s="15">
        <v>177182</v>
      </c>
      <c r="S374" s="15" t="s">
        <v>8</v>
      </c>
      <c r="T374" s="15" t="s">
        <v>8</v>
      </c>
      <c r="U374" s="18">
        <v>3633498</v>
      </c>
    </row>
    <row r="375" spans="1:21" hidden="1">
      <c r="A375" s="13">
        <v>2013</v>
      </c>
      <c r="B375" s="14" t="s">
        <v>9</v>
      </c>
      <c r="C375" s="14">
        <v>102024</v>
      </c>
      <c r="D375" s="14" t="s">
        <v>56</v>
      </c>
      <c r="E375" s="14" t="s">
        <v>58</v>
      </c>
      <c r="F375" s="15">
        <v>132523114</v>
      </c>
      <c r="G375" s="15">
        <v>131781328</v>
      </c>
      <c r="H375" s="15">
        <v>21085716</v>
      </c>
      <c r="I375" s="15">
        <v>6979326</v>
      </c>
      <c r="J375" s="15">
        <v>1706336</v>
      </c>
      <c r="K375" s="15">
        <v>12400054</v>
      </c>
      <c r="L375" s="15">
        <v>19620510</v>
      </c>
      <c r="M375" s="15">
        <v>7075409</v>
      </c>
      <c r="N375" s="15">
        <v>1750159</v>
      </c>
      <c r="O375" s="15">
        <v>10794942</v>
      </c>
      <c r="P375" s="15">
        <v>1627765</v>
      </c>
      <c r="Q375" s="15">
        <v>14440165</v>
      </c>
      <c r="R375" s="15">
        <v>64042</v>
      </c>
      <c r="S375" s="15" t="s">
        <v>8</v>
      </c>
      <c r="T375" s="15">
        <v>34119</v>
      </c>
      <c r="U375" s="18">
        <v>4284364</v>
      </c>
    </row>
    <row r="376" spans="1:21" hidden="1">
      <c r="A376" s="13">
        <v>2013</v>
      </c>
      <c r="B376" s="14" t="s">
        <v>11</v>
      </c>
      <c r="C376" s="14">
        <v>102032</v>
      </c>
      <c r="D376" s="14" t="s">
        <v>56</v>
      </c>
      <c r="E376" s="14" t="s">
        <v>59</v>
      </c>
      <c r="F376" s="15">
        <v>39847066</v>
      </c>
      <c r="G376" s="15">
        <v>40023495</v>
      </c>
      <c r="H376" s="15">
        <v>9120521</v>
      </c>
      <c r="I376" s="15">
        <v>5576137</v>
      </c>
      <c r="J376" s="15">
        <v>273255</v>
      </c>
      <c r="K376" s="15">
        <v>3271129</v>
      </c>
      <c r="L376" s="15">
        <v>6645630</v>
      </c>
      <c r="M376" s="15">
        <v>4319066</v>
      </c>
      <c r="N376" s="15">
        <v>184166</v>
      </c>
      <c r="O376" s="15">
        <v>2142398</v>
      </c>
      <c r="P376" s="15">
        <v>4029825</v>
      </c>
      <c r="Q376" s="15">
        <v>7035366</v>
      </c>
      <c r="R376" s="15">
        <v>23234</v>
      </c>
      <c r="S376" s="15" t="s">
        <v>8</v>
      </c>
      <c r="T376" s="15">
        <v>814262</v>
      </c>
      <c r="U376" s="18">
        <v>1815665</v>
      </c>
    </row>
    <row r="377" spans="1:21" hidden="1">
      <c r="A377" s="13">
        <v>2013</v>
      </c>
      <c r="B377" s="14" t="s">
        <v>22</v>
      </c>
      <c r="C377" s="14">
        <v>102041</v>
      </c>
      <c r="D377" s="14" t="s">
        <v>56</v>
      </c>
      <c r="E377" s="14" t="s">
        <v>60</v>
      </c>
      <c r="F377" s="15">
        <v>66314157</v>
      </c>
      <c r="G377" s="15">
        <v>65917554</v>
      </c>
      <c r="H377" s="15">
        <v>14649217</v>
      </c>
      <c r="I377" s="15">
        <v>7984854</v>
      </c>
      <c r="J377" s="15">
        <v>1026386</v>
      </c>
      <c r="K377" s="15">
        <v>5637977</v>
      </c>
      <c r="L377" s="15">
        <v>15480172</v>
      </c>
      <c r="M377" s="15">
        <v>7864726</v>
      </c>
      <c r="N377" s="15">
        <v>1082238</v>
      </c>
      <c r="O377" s="15">
        <v>6533208</v>
      </c>
      <c r="P377" s="15">
        <v>7255939</v>
      </c>
      <c r="Q377" s="15">
        <v>7942145</v>
      </c>
      <c r="R377" s="15">
        <v>55361</v>
      </c>
      <c r="S377" s="15" t="s">
        <v>8</v>
      </c>
      <c r="T377" s="15">
        <v>1000000</v>
      </c>
      <c r="U377" s="18">
        <v>1647815</v>
      </c>
    </row>
    <row r="378" spans="1:21" hidden="1">
      <c r="A378" s="13">
        <v>2013</v>
      </c>
      <c r="B378" s="14" t="s">
        <v>22</v>
      </c>
      <c r="C378" s="14">
        <v>102059</v>
      </c>
      <c r="D378" s="14" t="s">
        <v>56</v>
      </c>
      <c r="E378" s="14" t="s">
        <v>61</v>
      </c>
      <c r="F378" s="15">
        <v>80272640</v>
      </c>
      <c r="G378" s="15">
        <v>81466171</v>
      </c>
      <c r="H378" s="15">
        <v>6850841</v>
      </c>
      <c r="I378" s="15">
        <v>6637882</v>
      </c>
      <c r="J378" s="15">
        <v>31405</v>
      </c>
      <c r="K378" s="15">
        <v>181554</v>
      </c>
      <c r="L378" s="15">
        <v>5832137</v>
      </c>
      <c r="M378" s="15">
        <v>5580217</v>
      </c>
      <c r="N378" s="15">
        <v>31157</v>
      </c>
      <c r="O378" s="15">
        <v>220763</v>
      </c>
      <c r="P378" s="15">
        <v>3310633</v>
      </c>
      <c r="Q378" s="15">
        <v>7481981</v>
      </c>
      <c r="R378" s="15">
        <v>72022</v>
      </c>
      <c r="S378" s="15" t="s">
        <v>8</v>
      </c>
      <c r="T378" s="15" t="s">
        <v>8</v>
      </c>
      <c r="U378" s="18">
        <v>2445829</v>
      </c>
    </row>
    <row r="379" spans="1:21" hidden="1">
      <c r="A379" s="13">
        <v>2012</v>
      </c>
      <c r="B379" s="14" t="s">
        <v>9</v>
      </c>
      <c r="C379" s="14">
        <v>102016</v>
      </c>
      <c r="D379" s="14" t="s">
        <v>56</v>
      </c>
      <c r="E379" s="14" t="s">
        <v>57</v>
      </c>
      <c r="F379" s="15">
        <v>144419005</v>
      </c>
      <c r="G379" s="15">
        <v>142635897</v>
      </c>
      <c r="H379" s="15">
        <v>14192818</v>
      </c>
      <c r="I379" s="15">
        <v>9837874</v>
      </c>
      <c r="J379" s="15">
        <v>579</v>
      </c>
      <c r="K379" s="15">
        <v>4354365</v>
      </c>
      <c r="L379" s="15">
        <v>13745728</v>
      </c>
      <c r="M379" s="15">
        <v>8858901</v>
      </c>
      <c r="N379" s="15">
        <v>267377</v>
      </c>
      <c r="O379" s="15">
        <v>4619450</v>
      </c>
      <c r="P379" s="15">
        <v>5844250</v>
      </c>
      <c r="Q379" s="15">
        <v>14350496</v>
      </c>
      <c r="R379" s="15">
        <v>143248</v>
      </c>
      <c r="S379" s="15" t="s">
        <v>8</v>
      </c>
      <c r="T379" s="15" t="s">
        <v>8</v>
      </c>
      <c r="U379" s="18">
        <v>3698218</v>
      </c>
    </row>
    <row r="380" spans="1:21" hidden="1">
      <c r="A380" s="13">
        <v>2012</v>
      </c>
      <c r="B380" s="14" t="s">
        <v>9</v>
      </c>
      <c r="C380" s="14">
        <v>102024</v>
      </c>
      <c r="D380" s="14" t="s">
        <v>56</v>
      </c>
      <c r="E380" s="14" t="s">
        <v>58</v>
      </c>
      <c r="F380" s="15">
        <v>131781328</v>
      </c>
      <c r="G380" s="15">
        <v>133599724</v>
      </c>
      <c r="H380" s="15">
        <v>19620510</v>
      </c>
      <c r="I380" s="15">
        <v>7075409</v>
      </c>
      <c r="J380" s="15">
        <v>1750159</v>
      </c>
      <c r="K380" s="15">
        <v>10794942</v>
      </c>
      <c r="L380" s="15">
        <v>18441566</v>
      </c>
      <c r="M380" s="15">
        <v>7295997</v>
      </c>
      <c r="N380" s="15">
        <v>1750042</v>
      </c>
      <c r="O380" s="15">
        <v>9395527</v>
      </c>
      <c r="P380" s="15">
        <v>2772276</v>
      </c>
      <c r="Q380" s="15">
        <v>14430421</v>
      </c>
      <c r="R380" s="15">
        <v>83811</v>
      </c>
      <c r="S380" s="15" t="s">
        <v>8</v>
      </c>
      <c r="T380" s="15">
        <v>35664</v>
      </c>
      <c r="U380" s="18">
        <v>4504077</v>
      </c>
    </row>
    <row r="381" spans="1:21" hidden="1">
      <c r="A381" s="13">
        <v>2012</v>
      </c>
      <c r="B381" s="14" t="s">
        <v>11</v>
      </c>
      <c r="C381" s="14">
        <v>102032</v>
      </c>
      <c r="D381" s="14" t="s">
        <v>56</v>
      </c>
      <c r="E381" s="14" t="s">
        <v>59</v>
      </c>
      <c r="F381" s="15">
        <v>40023496</v>
      </c>
      <c r="G381" s="15">
        <v>40014378</v>
      </c>
      <c r="H381" s="15">
        <v>6645632</v>
      </c>
      <c r="I381" s="15">
        <v>4319067</v>
      </c>
      <c r="J381" s="15">
        <v>184166</v>
      </c>
      <c r="K381" s="15">
        <v>2142399</v>
      </c>
      <c r="L381" s="15">
        <v>4753082</v>
      </c>
      <c r="M381" s="15">
        <v>3067770</v>
      </c>
      <c r="N381" s="15">
        <v>36210</v>
      </c>
      <c r="O381" s="15">
        <v>1649102</v>
      </c>
      <c r="P381" s="15">
        <v>4206308</v>
      </c>
      <c r="Q381" s="15">
        <v>6918314</v>
      </c>
      <c r="R381" s="15">
        <v>25116</v>
      </c>
      <c r="S381" s="15" t="s">
        <v>8</v>
      </c>
      <c r="T381" s="15">
        <v>779115</v>
      </c>
      <c r="U381" s="18">
        <v>1806502</v>
      </c>
    </row>
    <row r="382" spans="1:21" hidden="1">
      <c r="A382" s="13">
        <v>2012</v>
      </c>
      <c r="B382" s="14" t="s">
        <v>22</v>
      </c>
      <c r="C382" s="14">
        <v>102041</v>
      </c>
      <c r="D382" s="14" t="s">
        <v>56</v>
      </c>
      <c r="E382" s="14" t="s">
        <v>60</v>
      </c>
      <c r="F382" s="15">
        <v>65917553</v>
      </c>
      <c r="G382" s="15">
        <v>64395995</v>
      </c>
      <c r="H382" s="15">
        <v>15480169</v>
      </c>
      <c r="I382" s="15">
        <v>7864727</v>
      </c>
      <c r="J382" s="15">
        <v>1082237</v>
      </c>
      <c r="K382" s="15">
        <v>6533205</v>
      </c>
      <c r="L382" s="15">
        <v>14819841</v>
      </c>
      <c r="M382" s="15">
        <v>7628031</v>
      </c>
      <c r="N382" s="15">
        <v>1465223</v>
      </c>
      <c r="O382" s="15">
        <v>5726587</v>
      </c>
      <c r="P382" s="15">
        <v>3242183</v>
      </c>
      <c r="Q382" s="15">
        <v>7795211</v>
      </c>
      <c r="R382" s="15">
        <v>41113</v>
      </c>
      <c r="S382" s="15" t="s">
        <v>8</v>
      </c>
      <c r="T382" s="15">
        <v>878359</v>
      </c>
      <c r="U382" s="18">
        <v>1697542</v>
      </c>
    </row>
    <row r="383" spans="1:21" hidden="1">
      <c r="A383" s="13">
        <v>2012</v>
      </c>
      <c r="B383" s="14" t="s">
        <v>22</v>
      </c>
      <c r="C383" s="14">
        <v>102059</v>
      </c>
      <c r="D383" s="14" t="s">
        <v>56</v>
      </c>
      <c r="E383" s="14" t="s">
        <v>61</v>
      </c>
      <c r="F383" s="15">
        <v>81466171</v>
      </c>
      <c r="G383" s="15">
        <v>81883326</v>
      </c>
      <c r="H383" s="15">
        <v>5832137</v>
      </c>
      <c r="I383" s="15">
        <v>5580217</v>
      </c>
      <c r="J383" s="15">
        <v>31157</v>
      </c>
      <c r="K383" s="15">
        <v>220763</v>
      </c>
      <c r="L383" s="15">
        <v>5682595</v>
      </c>
      <c r="M383" s="15">
        <v>5412690</v>
      </c>
      <c r="N383" s="15">
        <v>30254</v>
      </c>
      <c r="O383" s="15">
        <v>239651</v>
      </c>
      <c r="P383" s="15">
        <v>4005481</v>
      </c>
      <c r="Q383" s="15">
        <v>7313933</v>
      </c>
      <c r="R383" s="15">
        <v>74281</v>
      </c>
      <c r="S383" s="15" t="s">
        <v>8</v>
      </c>
      <c r="T383" s="15" t="s">
        <v>8</v>
      </c>
      <c r="U383" s="18">
        <v>2358428</v>
      </c>
    </row>
    <row r="384" spans="1:21">
      <c r="A384" s="13">
        <v>2011</v>
      </c>
      <c r="B384" s="14" t="s">
        <v>9</v>
      </c>
      <c r="C384" s="14">
        <v>102016</v>
      </c>
      <c r="D384" s="14" t="s">
        <v>56</v>
      </c>
      <c r="E384" s="14" t="s">
        <v>57</v>
      </c>
      <c r="F384" s="15">
        <v>142635897</v>
      </c>
      <c r="G384" s="15">
        <v>140780217</v>
      </c>
      <c r="H384" s="15">
        <v>13745729</v>
      </c>
      <c r="I384" s="15">
        <v>8858901</v>
      </c>
      <c r="J384" s="15">
        <v>267377</v>
      </c>
      <c r="K384" s="15">
        <v>4619451</v>
      </c>
      <c r="L384" s="15">
        <v>10784443</v>
      </c>
      <c r="M384" s="15">
        <v>7355594</v>
      </c>
      <c r="N384" s="15">
        <v>267239</v>
      </c>
      <c r="O384" s="15">
        <v>3161610</v>
      </c>
      <c r="P384" s="15">
        <v>9113029</v>
      </c>
      <c r="Q384" s="15">
        <v>13503267</v>
      </c>
      <c r="R384" s="15">
        <v>280664</v>
      </c>
      <c r="S384" s="15" t="s">
        <v>8</v>
      </c>
      <c r="T384" s="15" t="s">
        <v>8</v>
      </c>
      <c r="U384" s="18">
        <v>3888085</v>
      </c>
    </row>
    <row r="385" spans="1:21">
      <c r="A385" s="13">
        <v>2011</v>
      </c>
      <c r="B385" s="14" t="s">
        <v>9</v>
      </c>
      <c r="C385" s="14">
        <v>102024</v>
      </c>
      <c r="D385" s="14" t="s">
        <v>56</v>
      </c>
      <c r="E385" s="14" t="s">
        <v>58</v>
      </c>
      <c r="F385" s="15">
        <v>133557430</v>
      </c>
      <c r="G385" s="15">
        <v>131613189</v>
      </c>
      <c r="H385" s="15">
        <v>18441566</v>
      </c>
      <c r="I385" s="15">
        <v>7295997</v>
      </c>
      <c r="J385" s="15">
        <v>1750042</v>
      </c>
      <c r="K385" s="15">
        <v>9395527</v>
      </c>
      <c r="L385" s="15">
        <v>18802889</v>
      </c>
      <c r="M385" s="15">
        <v>7202517</v>
      </c>
      <c r="N385" s="15">
        <v>1651230</v>
      </c>
      <c r="O385" s="15">
        <v>9949142</v>
      </c>
      <c r="P385" s="15">
        <v>2524339</v>
      </c>
      <c r="Q385" s="15">
        <v>14169109</v>
      </c>
      <c r="R385" s="15">
        <v>64366</v>
      </c>
      <c r="S385" s="15" t="s">
        <v>8</v>
      </c>
      <c r="T385" s="15">
        <v>34609</v>
      </c>
      <c r="U385" s="18">
        <v>4510504</v>
      </c>
    </row>
    <row r="386" spans="1:21">
      <c r="A386" s="13">
        <v>2011</v>
      </c>
      <c r="B386" s="14" t="s">
        <v>11</v>
      </c>
      <c r="C386" s="14">
        <v>102032</v>
      </c>
      <c r="D386" s="14" t="s">
        <v>56</v>
      </c>
      <c r="E386" s="14" t="s">
        <v>59</v>
      </c>
      <c r="F386" s="15">
        <v>40014378</v>
      </c>
      <c r="G386" s="15">
        <v>40278642</v>
      </c>
      <c r="H386" s="15">
        <v>4753080</v>
      </c>
      <c r="I386" s="15">
        <v>3067770</v>
      </c>
      <c r="J386" s="15">
        <v>36210</v>
      </c>
      <c r="K386" s="15">
        <v>1649100</v>
      </c>
      <c r="L386" s="15">
        <v>3493867</v>
      </c>
      <c r="M386" s="15">
        <v>1849948</v>
      </c>
      <c r="N386" s="15">
        <v>36210</v>
      </c>
      <c r="O386" s="15">
        <v>1607709</v>
      </c>
      <c r="P386" s="15">
        <v>4342598</v>
      </c>
      <c r="Q386" s="15">
        <v>6778457</v>
      </c>
      <c r="R386" s="15">
        <v>24022</v>
      </c>
      <c r="S386" s="15" t="s">
        <v>8</v>
      </c>
      <c r="T386" s="15">
        <v>764711</v>
      </c>
      <c r="U386" s="18">
        <v>1753661</v>
      </c>
    </row>
    <row r="387" spans="1:21">
      <c r="A387" s="13">
        <v>2011</v>
      </c>
      <c r="B387" s="14" t="s">
        <v>22</v>
      </c>
      <c r="C387" s="14">
        <v>102041</v>
      </c>
      <c r="D387" s="14" t="s">
        <v>56</v>
      </c>
      <c r="E387" s="14" t="s">
        <v>60</v>
      </c>
      <c r="F387" s="15">
        <v>64395995</v>
      </c>
      <c r="G387" s="15">
        <v>64329700</v>
      </c>
      <c r="H387" s="15">
        <v>14819839</v>
      </c>
      <c r="I387" s="15">
        <v>7628030</v>
      </c>
      <c r="J387" s="15">
        <v>1465224</v>
      </c>
      <c r="K387" s="15">
        <v>5726585</v>
      </c>
      <c r="L387" s="15">
        <v>11637279</v>
      </c>
      <c r="M387" s="15">
        <v>6547955</v>
      </c>
      <c r="N387" s="15">
        <v>567310</v>
      </c>
      <c r="O387" s="15">
        <v>4522014</v>
      </c>
      <c r="P387" s="15">
        <v>4044458</v>
      </c>
      <c r="Q387" s="15">
        <v>7527684</v>
      </c>
      <c r="R387" s="15">
        <v>62512</v>
      </c>
      <c r="S387" s="15" t="s">
        <v>8</v>
      </c>
      <c r="T387" s="15">
        <v>880931</v>
      </c>
      <c r="U387" s="18">
        <v>1653500</v>
      </c>
    </row>
    <row r="388" spans="1:21">
      <c r="A388" s="13">
        <v>2011</v>
      </c>
      <c r="B388" s="14" t="s">
        <v>22</v>
      </c>
      <c r="C388" s="14">
        <v>102059</v>
      </c>
      <c r="D388" s="14" t="s">
        <v>56</v>
      </c>
      <c r="E388" s="14" t="s">
        <v>61</v>
      </c>
      <c r="F388" s="15">
        <v>81883326</v>
      </c>
      <c r="G388" s="15">
        <v>80235979</v>
      </c>
      <c r="H388" s="15">
        <v>5682595</v>
      </c>
      <c r="I388" s="15">
        <v>5412690</v>
      </c>
      <c r="J388" s="15">
        <v>30254</v>
      </c>
      <c r="K388" s="15">
        <v>239651</v>
      </c>
      <c r="L388" s="15">
        <v>5301769</v>
      </c>
      <c r="M388" s="15">
        <v>4996462</v>
      </c>
      <c r="N388" s="15">
        <v>29412</v>
      </c>
      <c r="O388" s="15">
        <v>275895</v>
      </c>
      <c r="P388" s="15">
        <v>5831541</v>
      </c>
      <c r="Q388" s="15">
        <v>7135848</v>
      </c>
      <c r="R388" s="15">
        <v>67707</v>
      </c>
      <c r="S388" s="15" t="s">
        <v>8</v>
      </c>
      <c r="T388" s="15" t="s">
        <v>8</v>
      </c>
      <c r="U388" s="18">
        <v>2421638</v>
      </c>
    </row>
    <row r="389" spans="1:21" hidden="1">
      <c r="A389" s="8">
        <v>2015</v>
      </c>
      <c r="B389" s="9" t="s">
        <v>5</v>
      </c>
      <c r="C389" s="9">
        <v>111007</v>
      </c>
      <c r="D389" s="9" t="s">
        <v>62</v>
      </c>
      <c r="E389" s="9" t="s">
        <v>63</v>
      </c>
      <c r="F389" s="10">
        <v>435170712</v>
      </c>
      <c r="G389" s="10">
        <v>434978438</v>
      </c>
      <c r="H389" s="10">
        <v>43689791</v>
      </c>
      <c r="I389" s="10">
        <v>18985157</v>
      </c>
      <c r="J389" s="10">
        <v>6248973</v>
      </c>
      <c r="K389" s="10">
        <v>18455661</v>
      </c>
      <c r="L389" s="10">
        <v>42912706</v>
      </c>
      <c r="M389" s="10">
        <v>18963904</v>
      </c>
      <c r="N389" s="10">
        <v>6233415</v>
      </c>
      <c r="O389" s="10">
        <v>17715387</v>
      </c>
      <c r="P389" s="10">
        <v>89925434</v>
      </c>
      <c r="Q389" s="10">
        <v>40775698</v>
      </c>
      <c r="R389" s="10">
        <v>58182</v>
      </c>
      <c r="S389" s="10" t="s">
        <v>8</v>
      </c>
      <c r="T389" s="10">
        <v>1716185</v>
      </c>
      <c r="U389" s="11">
        <v>4777379</v>
      </c>
    </row>
    <row r="390" spans="1:21" hidden="1">
      <c r="A390" s="13">
        <v>2015</v>
      </c>
      <c r="B390" s="14" t="s">
        <v>9</v>
      </c>
      <c r="C390" s="14">
        <v>112011</v>
      </c>
      <c r="D390" s="14" t="s">
        <v>62</v>
      </c>
      <c r="E390" s="14" t="s">
        <v>64</v>
      </c>
      <c r="F390" s="15">
        <v>98302861</v>
      </c>
      <c r="G390" s="15">
        <v>97578906</v>
      </c>
      <c r="H390" s="15">
        <v>7695946</v>
      </c>
      <c r="I390" s="15">
        <v>5342686</v>
      </c>
      <c r="J390" s="15" t="s">
        <v>8</v>
      </c>
      <c r="K390" s="15">
        <v>2353260</v>
      </c>
      <c r="L390" s="15">
        <v>8118181</v>
      </c>
      <c r="M390" s="15">
        <v>5644934</v>
      </c>
      <c r="N390" s="15" t="s">
        <v>8</v>
      </c>
      <c r="O390" s="15">
        <v>2473247</v>
      </c>
      <c r="P390" s="15">
        <v>15089107</v>
      </c>
      <c r="Q390" s="15">
        <v>11173219</v>
      </c>
      <c r="R390" s="15">
        <v>3264</v>
      </c>
      <c r="S390" s="15" t="s">
        <v>8</v>
      </c>
      <c r="T390" s="15" t="s">
        <v>8</v>
      </c>
      <c r="U390" s="18">
        <v>2296361</v>
      </c>
    </row>
    <row r="391" spans="1:21" hidden="1">
      <c r="A391" s="13">
        <v>2015</v>
      </c>
      <c r="B391" s="14" t="s">
        <v>22</v>
      </c>
      <c r="C391" s="14">
        <v>112020</v>
      </c>
      <c r="D391" s="14" t="s">
        <v>62</v>
      </c>
      <c r="E391" s="14" t="s">
        <v>65</v>
      </c>
      <c r="F391" s="15">
        <v>38624722</v>
      </c>
      <c r="G391" s="15">
        <v>39811066</v>
      </c>
      <c r="H391" s="15">
        <v>17987650</v>
      </c>
      <c r="I391" s="15">
        <v>7353830</v>
      </c>
      <c r="J391" s="15">
        <v>343420</v>
      </c>
      <c r="K391" s="15">
        <v>10290400</v>
      </c>
      <c r="L391" s="15">
        <v>19118271</v>
      </c>
      <c r="M391" s="15">
        <v>7344625</v>
      </c>
      <c r="N391" s="15">
        <v>1306340</v>
      </c>
      <c r="O391" s="15">
        <v>10467306</v>
      </c>
      <c r="P391" s="15">
        <v>5730225</v>
      </c>
      <c r="Q391" s="15">
        <v>8938296</v>
      </c>
      <c r="R391" s="15">
        <v>60025</v>
      </c>
      <c r="S391" s="15" t="s">
        <v>8</v>
      </c>
      <c r="T391" s="15" t="s">
        <v>8</v>
      </c>
      <c r="U391" s="18">
        <v>1687485</v>
      </c>
    </row>
    <row r="392" spans="1:21" hidden="1">
      <c r="A392" s="13">
        <v>2015</v>
      </c>
      <c r="B392" s="14" t="s">
        <v>22</v>
      </c>
      <c r="C392" s="14">
        <v>112038</v>
      </c>
      <c r="D392" s="14" t="s">
        <v>62</v>
      </c>
      <c r="E392" s="14" t="s">
        <v>66</v>
      </c>
      <c r="F392" s="15">
        <v>161513719</v>
      </c>
      <c r="G392" s="15">
        <v>165463398</v>
      </c>
      <c r="H392" s="15">
        <v>46469606</v>
      </c>
      <c r="I392" s="15">
        <v>21298475</v>
      </c>
      <c r="J392" s="15">
        <v>5197102</v>
      </c>
      <c r="K392" s="15">
        <v>19974029</v>
      </c>
      <c r="L392" s="15">
        <v>35687324</v>
      </c>
      <c r="M392" s="15">
        <v>15344627</v>
      </c>
      <c r="N392" s="15">
        <v>4346231</v>
      </c>
      <c r="O392" s="15">
        <v>15996466</v>
      </c>
      <c r="P392" s="15">
        <v>27714361</v>
      </c>
      <c r="Q392" s="15">
        <v>23351441</v>
      </c>
      <c r="R392" s="15">
        <v>105408</v>
      </c>
      <c r="S392" s="15" t="s">
        <v>8</v>
      </c>
      <c r="T392" s="15">
        <v>1600000</v>
      </c>
      <c r="U392" s="18">
        <v>4322623</v>
      </c>
    </row>
    <row r="393" spans="1:21" hidden="1">
      <c r="A393" s="13">
        <v>2015</v>
      </c>
      <c r="B393" s="14" t="s">
        <v>22</v>
      </c>
      <c r="C393" s="14">
        <v>112089</v>
      </c>
      <c r="D393" s="14" t="s">
        <v>62</v>
      </c>
      <c r="E393" s="14" t="s">
        <v>67</v>
      </c>
      <c r="F393" s="15">
        <v>57244837</v>
      </c>
      <c r="G393" s="15">
        <v>57190577</v>
      </c>
      <c r="H393" s="15">
        <v>7680751</v>
      </c>
      <c r="I393" s="15">
        <v>2548110</v>
      </c>
      <c r="J393" s="15" t="s">
        <v>8</v>
      </c>
      <c r="K393" s="15">
        <v>5132641</v>
      </c>
      <c r="L393" s="15">
        <v>7896616</v>
      </c>
      <c r="M393" s="15">
        <v>2476311</v>
      </c>
      <c r="N393" s="15" t="s">
        <v>8</v>
      </c>
      <c r="O393" s="15">
        <v>5420305</v>
      </c>
      <c r="P393" s="15">
        <v>19368648</v>
      </c>
      <c r="Q393" s="15">
        <v>13237234</v>
      </c>
      <c r="R393" s="15">
        <v>5104</v>
      </c>
      <c r="S393" s="15" t="s">
        <v>8</v>
      </c>
      <c r="T393" s="15">
        <v>404680</v>
      </c>
      <c r="U393" s="18">
        <v>1961568</v>
      </c>
    </row>
    <row r="394" spans="1:21" hidden="1">
      <c r="A394" s="13">
        <v>2015</v>
      </c>
      <c r="B394" s="14" t="s">
        <v>11</v>
      </c>
      <c r="C394" s="14">
        <v>112101</v>
      </c>
      <c r="D394" s="14" t="s">
        <v>62</v>
      </c>
      <c r="E394" s="14" t="s">
        <v>68</v>
      </c>
      <c r="F394" s="15">
        <v>32141005</v>
      </c>
      <c r="G394" s="15">
        <v>33077014</v>
      </c>
      <c r="H394" s="15">
        <v>9811108</v>
      </c>
      <c r="I394" s="15">
        <v>2851888</v>
      </c>
      <c r="J394" s="15">
        <v>966539</v>
      </c>
      <c r="K394" s="15">
        <v>5992681</v>
      </c>
      <c r="L394" s="15">
        <v>10335713</v>
      </c>
      <c r="M394" s="15">
        <v>2823188</v>
      </c>
      <c r="N394" s="15">
        <v>999654</v>
      </c>
      <c r="O394" s="15">
        <v>6512871</v>
      </c>
      <c r="P394" s="15">
        <v>3694616</v>
      </c>
      <c r="Q394" s="15">
        <v>4673686</v>
      </c>
      <c r="R394" s="15">
        <v>31074</v>
      </c>
      <c r="S394" s="15" t="s">
        <v>8</v>
      </c>
      <c r="T394" s="15" t="s">
        <v>8</v>
      </c>
      <c r="U394" s="18">
        <v>1456939</v>
      </c>
    </row>
    <row r="395" spans="1:21" hidden="1">
      <c r="A395" s="13">
        <v>2015</v>
      </c>
      <c r="B395" s="14" t="s">
        <v>22</v>
      </c>
      <c r="C395" s="14">
        <v>112143</v>
      </c>
      <c r="D395" s="14" t="s">
        <v>62</v>
      </c>
      <c r="E395" s="14" t="s">
        <v>69</v>
      </c>
      <c r="F395" s="15">
        <v>71534538</v>
      </c>
      <c r="G395" s="15">
        <v>69330275</v>
      </c>
      <c r="H395" s="15">
        <v>11379661</v>
      </c>
      <c r="I395" s="15">
        <v>4423361</v>
      </c>
      <c r="J395" s="15">
        <v>204948</v>
      </c>
      <c r="K395" s="15">
        <v>6751352</v>
      </c>
      <c r="L395" s="15">
        <v>12319273</v>
      </c>
      <c r="M395" s="15">
        <v>5351699</v>
      </c>
      <c r="N395" s="15">
        <v>304415</v>
      </c>
      <c r="O395" s="15">
        <v>6663159</v>
      </c>
      <c r="P395" s="15">
        <v>24719106</v>
      </c>
      <c r="Q395" s="15">
        <v>15363434</v>
      </c>
      <c r="R395" s="15">
        <v>128675</v>
      </c>
      <c r="S395" s="15" t="s">
        <v>8</v>
      </c>
      <c r="T395" s="15">
        <v>4798869</v>
      </c>
      <c r="U395" s="18">
        <v>2205915</v>
      </c>
    </row>
    <row r="396" spans="1:21" hidden="1">
      <c r="A396" s="13">
        <v>2015</v>
      </c>
      <c r="B396" s="14" t="s">
        <v>11</v>
      </c>
      <c r="C396" s="14">
        <v>112151</v>
      </c>
      <c r="D396" s="14" t="s">
        <v>62</v>
      </c>
      <c r="E396" s="14" t="s">
        <v>70</v>
      </c>
      <c r="F396" s="15">
        <v>39238573</v>
      </c>
      <c r="G396" s="15">
        <v>38618652</v>
      </c>
      <c r="H396" s="15">
        <v>7548234</v>
      </c>
      <c r="I396" s="15">
        <v>4335816</v>
      </c>
      <c r="J396" s="15" t="s">
        <v>8</v>
      </c>
      <c r="K396" s="15">
        <v>3212418</v>
      </c>
      <c r="L396" s="15">
        <v>8681097</v>
      </c>
      <c r="M396" s="15">
        <v>4965732</v>
      </c>
      <c r="N396" s="15" t="s">
        <v>8</v>
      </c>
      <c r="O396" s="15">
        <v>3715365</v>
      </c>
      <c r="P396" s="15">
        <v>20355845</v>
      </c>
      <c r="Q396" s="15">
        <v>5894237</v>
      </c>
      <c r="R396" s="15">
        <v>1618</v>
      </c>
      <c r="S396" s="15" t="s">
        <v>8</v>
      </c>
      <c r="T396" s="15" t="s">
        <v>8</v>
      </c>
      <c r="U396" s="18">
        <v>1049734</v>
      </c>
    </row>
    <row r="397" spans="1:21" hidden="1">
      <c r="A397" s="13">
        <v>2015</v>
      </c>
      <c r="B397" s="14" t="s">
        <v>11</v>
      </c>
      <c r="C397" s="14">
        <v>112178</v>
      </c>
      <c r="D397" s="14" t="s">
        <v>62</v>
      </c>
      <c r="E397" s="14" t="s">
        <v>71</v>
      </c>
      <c r="F397" s="15">
        <v>52057581</v>
      </c>
      <c r="G397" s="15">
        <v>51525060</v>
      </c>
      <c r="H397" s="15">
        <v>8201992</v>
      </c>
      <c r="I397" s="15">
        <v>2668543</v>
      </c>
      <c r="J397" s="15">
        <v>1227792</v>
      </c>
      <c r="K397" s="15">
        <v>4305657</v>
      </c>
      <c r="L397" s="15">
        <v>7250271</v>
      </c>
      <c r="M397" s="15">
        <v>3086633</v>
      </c>
      <c r="N397" s="15">
        <v>899630</v>
      </c>
      <c r="O397" s="15">
        <v>3264008</v>
      </c>
      <c r="P397" s="15">
        <v>3802897</v>
      </c>
      <c r="Q397" s="15">
        <v>4269724</v>
      </c>
      <c r="R397" s="15">
        <v>8007</v>
      </c>
      <c r="S397" s="15" t="s">
        <v>8</v>
      </c>
      <c r="T397" s="15" t="s">
        <v>8</v>
      </c>
      <c r="U397" s="18">
        <v>1220588</v>
      </c>
    </row>
    <row r="398" spans="1:21" hidden="1">
      <c r="A398" s="13">
        <v>2015</v>
      </c>
      <c r="B398" s="14" t="s">
        <v>11</v>
      </c>
      <c r="C398" s="14">
        <v>112186</v>
      </c>
      <c r="D398" s="14" t="s">
        <v>62</v>
      </c>
      <c r="E398" s="14" t="s">
        <v>72</v>
      </c>
      <c r="F398" s="15">
        <v>36176233</v>
      </c>
      <c r="G398" s="15">
        <v>36153206</v>
      </c>
      <c r="H398" s="15">
        <v>16300492</v>
      </c>
      <c r="I398" s="15">
        <v>8427690</v>
      </c>
      <c r="J398" s="15">
        <v>1644184</v>
      </c>
      <c r="K398" s="15">
        <v>6228618</v>
      </c>
      <c r="L398" s="15">
        <v>14092264</v>
      </c>
      <c r="M398" s="15">
        <v>6919361</v>
      </c>
      <c r="N398" s="15">
        <v>1634748</v>
      </c>
      <c r="O398" s="15">
        <v>5538155</v>
      </c>
      <c r="P398" s="15">
        <v>12321332</v>
      </c>
      <c r="Q398" s="15">
        <v>5677808</v>
      </c>
      <c r="R398" s="15">
        <v>34034</v>
      </c>
      <c r="S398" s="15" t="s">
        <v>8</v>
      </c>
      <c r="T398" s="15" t="s">
        <v>8</v>
      </c>
      <c r="U398" s="18">
        <v>1523285</v>
      </c>
    </row>
    <row r="399" spans="1:21" hidden="1">
      <c r="A399" s="13">
        <v>2015</v>
      </c>
      <c r="B399" s="14" t="s">
        <v>11</v>
      </c>
      <c r="C399" s="14">
        <v>112194</v>
      </c>
      <c r="D399" s="14" t="s">
        <v>62</v>
      </c>
      <c r="E399" s="14" t="s">
        <v>73</v>
      </c>
      <c r="F399" s="15">
        <v>60260472</v>
      </c>
      <c r="G399" s="15">
        <v>60168175</v>
      </c>
      <c r="H399" s="15">
        <v>6258406</v>
      </c>
      <c r="I399" s="15">
        <v>3894764</v>
      </c>
      <c r="J399" s="15" t="s">
        <v>8</v>
      </c>
      <c r="K399" s="15">
        <v>2363642</v>
      </c>
      <c r="L399" s="15">
        <v>6682238</v>
      </c>
      <c r="M399" s="15">
        <v>4102040</v>
      </c>
      <c r="N399" s="15" t="s">
        <v>8</v>
      </c>
      <c r="O399" s="15">
        <v>2580198</v>
      </c>
      <c r="P399" s="15">
        <v>7453926</v>
      </c>
      <c r="Q399" s="15">
        <v>6676878</v>
      </c>
      <c r="R399" s="15">
        <v>18003</v>
      </c>
      <c r="S399" s="15" t="s">
        <v>8</v>
      </c>
      <c r="T399" s="15" t="s">
        <v>8</v>
      </c>
      <c r="U399" s="18">
        <v>838570</v>
      </c>
    </row>
    <row r="400" spans="1:21" hidden="1">
      <c r="A400" s="13">
        <v>2015</v>
      </c>
      <c r="B400" s="14" t="s">
        <v>22</v>
      </c>
      <c r="C400" s="14">
        <v>112216</v>
      </c>
      <c r="D400" s="14" t="s">
        <v>62</v>
      </c>
      <c r="E400" s="14" t="s">
        <v>74</v>
      </c>
      <c r="F400" s="15">
        <v>58285065</v>
      </c>
      <c r="G400" s="15">
        <v>57288459</v>
      </c>
      <c r="H400" s="15">
        <v>10171233</v>
      </c>
      <c r="I400" s="15">
        <v>4428656</v>
      </c>
      <c r="J400" s="15" t="s">
        <v>8</v>
      </c>
      <c r="K400" s="15">
        <v>5742577</v>
      </c>
      <c r="L400" s="15">
        <v>9662136</v>
      </c>
      <c r="M400" s="15">
        <v>4866022</v>
      </c>
      <c r="N400" s="15" t="s">
        <v>8</v>
      </c>
      <c r="O400" s="15">
        <v>4796114</v>
      </c>
      <c r="P400" s="15">
        <v>6539519</v>
      </c>
      <c r="Q400" s="15">
        <v>10227954</v>
      </c>
      <c r="R400" s="15">
        <v>8328</v>
      </c>
      <c r="S400" s="15" t="s">
        <v>8</v>
      </c>
      <c r="T400" s="15">
        <v>1676213</v>
      </c>
      <c r="U400" s="18">
        <v>3437529</v>
      </c>
    </row>
    <row r="401" spans="1:21" hidden="1">
      <c r="A401" s="13">
        <v>2015</v>
      </c>
      <c r="B401" s="14" t="s">
        <v>9</v>
      </c>
      <c r="C401" s="14">
        <v>112224</v>
      </c>
      <c r="D401" s="14" t="s">
        <v>62</v>
      </c>
      <c r="E401" s="14" t="s">
        <v>75</v>
      </c>
      <c r="F401" s="15">
        <v>76358980</v>
      </c>
      <c r="G401" s="15">
        <v>75516069</v>
      </c>
      <c r="H401" s="15">
        <v>5801219</v>
      </c>
      <c r="I401" s="15">
        <v>2919233</v>
      </c>
      <c r="J401" s="15" t="s">
        <v>8</v>
      </c>
      <c r="K401" s="15">
        <v>2881986</v>
      </c>
      <c r="L401" s="15">
        <v>5990365</v>
      </c>
      <c r="M401" s="15">
        <v>3146433</v>
      </c>
      <c r="N401" s="15" t="s">
        <v>8</v>
      </c>
      <c r="O401" s="15">
        <v>2843932</v>
      </c>
      <c r="P401" s="15">
        <v>19989558</v>
      </c>
      <c r="Q401" s="15">
        <v>12776456</v>
      </c>
      <c r="R401" s="15">
        <v>12226</v>
      </c>
      <c r="S401" s="15" t="s">
        <v>8</v>
      </c>
      <c r="T401" s="15">
        <v>1100000</v>
      </c>
      <c r="U401" s="18">
        <v>2650000</v>
      </c>
    </row>
    <row r="402" spans="1:21" hidden="1">
      <c r="A402" s="13">
        <v>2015</v>
      </c>
      <c r="B402" s="14" t="s">
        <v>11</v>
      </c>
      <c r="C402" s="14">
        <v>112241</v>
      </c>
      <c r="D402" s="14" t="s">
        <v>62</v>
      </c>
      <c r="E402" s="14" t="s">
        <v>76</v>
      </c>
      <c r="F402" s="15">
        <v>26528415</v>
      </c>
      <c r="G402" s="15">
        <v>24814778</v>
      </c>
      <c r="H402" s="15">
        <v>7359590</v>
      </c>
      <c r="I402" s="15">
        <v>3843876</v>
      </c>
      <c r="J402" s="15" t="s">
        <v>8</v>
      </c>
      <c r="K402" s="15">
        <v>3515714</v>
      </c>
      <c r="L402" s="15">
        <v>6155951</v>
      </c>
      <c r="M402" s="15">
        <v>3540962</v>
      </c>
      <c r="N402" s="15" t="s">
        <v>8</v>
      </c>
      <c r="O402" s="15">
        <v>2614989</v>
      </c>
      <c r="P402" s="15">
        <v>16507310</v>
      </c>
      <c r="Q402" s="15">
        <v>5079327</v>
      </c>
      <c r="R402" s="15">
        <v>32602</v>
      </c>
      <c r="S402" s="15" t="s">
        <v>8</v>
      </c>
      <c r="T402" s="15" t="s">
        <v>8</v>
      </c>
      <c r="U402" s="18">
        <v>991688</v>
      </c>
    </row>
    <row r="403" spans="1:21" hidden="1">
      <c r="A403" s="13">
        <v>2015</v>
      </c>
      <c r="B403" s="14" t="s">
        <v>11</v>
      </c>
      <c r="C403" s="14">
        <v>112259</v>
      </c>
      <c r="D403" s="14" t="s">
        <v>62</v>
      </c>
      <c r="E403" s="14" t="s">
        <v>77</v>
      </c>
      <c r="F403" s="15">
        <v>32619150</v>
      </c>
      <c r="G403" s="15">
        <v>32312297</v>
      </c>
      <c r="H403" s="15">
        <v>3498715</v>
      </c>
      <c r="I403" s="15">
        <v>3316696</v>
      </c>
      <c r="J403" s="15" t="s">
        <v>8</v>
      </c>
      <c r="K403" s="15">
        <v>182019</v>
      </c>
      <c r="L403" s="15">
        <v>2352785</v>
      </c>
      <c r="M403" s="15">
        <v>2160757</v>
      </c>
      <c r="N403" s="15" t="s">
        <v>8</v>
      </c>
      <c r="O403" s="15">
        <v>192028</v>
      </c>
      <c r="P403" s="15">
        <v>3870053</v>
      </c>
      <c r="Q403" s="15">
        <v>5189484</v>
      </c>
      <c r="R403" s="15" t="s">
        <v>8</v>
      </c>
      <c r="S403" s="15" t="s">
        <v>8</v>
      </c>
      <c r="T403" s="15" t="s">
        <v>8</v>
      </c>
      <c r="U403" s="18">
        <v>628000</v>
      </c>
    </row>
    <row r="404" spans="1:21" hidden="1">
      <c r="A404" s="13">
        <v>2015</v>
      </c>
      <c r="B404" s="14" t="s">
        <v>11</v>
      </c>
      <c r="C404" s="14">
        <v>112275</v>
      </c>
      <c r="D404" s="14" t="s">
        <v>62</v>
      </c>
      <c r="E404" s="14" t="s">
        <v>78</v>
      </c>
      <c r="F404" s="15">
        <v>29567415</v>
      </c>
      <c r="G404" s="15">
        <v>30361678</v>
      </c>
      <c r="H404" s="15">
        <v>1871150</v>
      </c>
      <c r="I404" s="15">
        <v>1543436</v>
      </c>
      <c r="J404" s="15" t="s">
        <v>8</v>
      </c>
      <c r="K404" s="15">
        <v>327714</v>
      </c>
      <c r="L404" s="15">
        <v>1155555</v>
      </c>
      <c r="M404" s="15">
        <v>831238</v>
      </c>
      <c r="N404" s="15" t="s">
        <v>8</v>
      </c>
      <c r="O404" s="15">
        <v>324317</v>
      </c>
      <c r="P404" s="15">
        <v>5327991</v>
      </c>
      <c r="Q404" s="15">
        <v>3555974</v>
      </c>
      <c r="R404" s="15">
        <v>6710</v>
      </c>
      <c r="S404" s="15" t="s">
        <v>8</v>
      </c>
      <c r="T404" s="15" t="s">
        <v>8</v>
      </c>
      <c r="U404" s="18">
        <v>408786</v>
      </c>
    </row>
    <row r="405" spans="1:21" hidden="1">
      <c r="A405" s="13">
        <v>2015</v>
      </c>
      <c r="B405" s="14" t="s">
        <v>11</v>
      </c>
      <c r="C405" s="14">
        <v>112305</v>
      </c>
      <c r="D405" s="14" t="s">
        <v>62</v>
      </c>
      <c r="E405" s="14" t="s">
        <v>79</v>
      </c>
      <c r="F405" s="15">
        <v>46775565</v>
      </c>
      <c r="G405" s="15">
        <v>47139783</v>
      </c>
      <c r="H405" s="15">
        <v>3664010</v>
      </c>
      <c r="I405" s="15">
        <v>1692843</v>
      </c>
      <c r="J405" s="15" t="s">
        <v>8</v>
      </c>
      <c r="K405" s="15">
        <v>1971167</v>
      </c>
      <c r="L405" s="15">
        <v>3972521</v>
      </c>
      <c r="M405" s="15">
        <v>1941981</v>
      </c>
      <c r="N405" s="15" t="s">
        <v>8</v>
      </c>
      <c r="O405" s="15">
        <v>2030540</v>
      </c>
      <c r="P405" s="15">
        <v>6608652</v>
      </c>
      <c r="Q405" s="15">
        <v>5461616</v>
      </c>
      <c r="R405" s="15">
        <v>2177</v>
      </c>
      <c r="S405" s="15" t="s">
        <v>8</v>
      </c>
      <c r="T405" s="15" t="s">
        <v>8</v>
      </c>
      <c r="U405" s="18">
        <v>1025831</v>
      </c>
    </row>
    <row r="406" spans="1:21" hidden="1">
      <c r="A406" s="13">
        <v>2015</v>
      </c>
      <c r="B406" s="14" t="s">
        <v>11</v>
      </c>
      <c r="C406" s="14">
        <v>112321</v>
      </c>
      <c r="D406" s="14" t="s">
        <v>62</v>
      </c>
      <c r="E406" s="14" t="s">
        <v>80</v>
      </c>
      <c r="F406" s="15">
        <v>48837551</v>
      </c>
      <c r="G406" s="15">
        <v>48073682</v>
      </c>
      <c r="H406" s="15">
        <v>7919206</v>
      </c>
      <c r="I406" s="15">
        <v>5510474</v>
      </c>
      <c r="J406" s="15">
        <v>129550</v>
      </c>
      <c r="K406" s="15">
        <v>2279182</v>
      </c>
      <c r="L406" s="15">
        <v>6896410</v>
      </c>
      <c r="M406" s="15">
        <v>5486463</v>
      </c>
      <c r="N406" s="15">
        <v>129500</v>
      </c>
      <c r="O406" s="15">
        <v>1280447</v>
      </c>
      <c r="P406" s="15">
        <v>3058020</v>
      </c>
      <c r="Q406" s="15">
        <v>6186823</v>
      </c>
      <c r="R406" s="15">
        <v>21031</v>
      </c>
      <c r="S406" s="15" t="s">
        <v>8</v>
      </c>
      <c r="T406" s="15" t="s">
        <v>8</v>
      </c>
      <c r="U406" s="18">
        <v>1909220</v>
      </c>
    </row>
    <row r="407" spans="1:21" hidden="1">
      <c r="A407" s="13">
        <v>2015</v>
      </c>
      <c r="B407" s="14" t="s">
        <v>11</v>
      </c>
      <c r="C407" s="14">
        <v>112356</v>
      </c>
      <c r="D407" s="14" t="s">
        <v>62</v>
      </c>
      <c r="E407" s="14" t="s">
        <v>81</v>
      </c>
      <c r="F407" s="15">
        <v>22478258</v>
      </c>
      <c r="G407" s="15">
        <v>22018262</v>
      </c>
      <c r="H407" s="15">
        <v>4103158</v>
      </c>
      <c r="I407" s="15">
        <v>2471970</v>
      </c>
      <c r="J407" s="15" t="s">
        <v>8</v>
      </c>
      <c r="K407" s="15">
        <v>1631188</v>
      </c>
      <c r="L407" s="15">
        <v>4138710</v>
      </c>
      <c r="M407" s="15">
        <v>2663530</v>
      </c>
      <c r="N407" s="15" t="s">
        <v>8</v>
      </c>
      <c r="O407" s="15">
        <v>1475180</v>
      </c>
      <c r="P407" s="15">
        <v>848384</v>
      </c>
      <c r="Q407" s="15">
        <v>3841742</v>
      </c>
      <c r="R407" s="15">
        <v>1416</v>
      </c>
      <c r="S407" s="15" t="s">
        <v>8</v>
      </c>
      <c r="T407" s="15" t="s">
        <v>8</v>
      </c>
      <c r="U407" s="18">
        <v>725899</v>
      </c>
    </row>
    <row r="408" spans="1:21" hidden="1">
      <c r="A408" s="13">
        <v>2015</v>
      </c>
      <c r="B408" s="14" t="s">
        <v>11</v>
      </c>
      <c r="C408" s="14">
        <v>112372</v>
      </c>
      <c r="D408" s="14" t="s">
        <v>62</v>
      </c>
      <c r="E408" s="14" t="s">
        <v>82</v>
      </c>
      <c r="F408" s="15">
        <v>41958385</v>
      </c>
      <c r="G408" s="15">
        <v>40450113</v>
      </c>
      <c r="H408" s="15">
        <v>2048493</v>
      </c>
      <c r="I408" s="15">
        <v>1863569</v>
      </c>
      <c r="J408" s="15">
        <v>4597</v>
      </c>
      <c r="K408" s="15">
        <v>180327</v>
      </c>
      <c r="L408" s="15">
        <v>2351551</v>
      </c>
      <c r="M408" s="15">
        <v>2172947</v>
      </c>
      <c r="N408" s="15">
        <v>4596</v>
      </c>
      <c r="O408" s="15">
        <v>174008</v>
      </c>
      <c r="P408" s="15">
        <v>8422989</v>
      </c>
      <c r="Q408" s="15">
        <v>4813030</v>
      </c>
      <c r="R408" s="15">
        <v>3681</v>
      </c>
      <c r="S408" s="15" t="s">
        <v>8</v>
      </c>
      <c r="T408" s="15" t="s">
        <v>8</v>
      </c>
      <c r="U408" s="18">
        <v>1200000</v>
      </c>
    </row>
    <row r="409" spans="1:21" hidden="1">
      <c r="A409" s="13">
        <v>2015</v>
      </c>
      <c r="B409" s="14" t="s">
        <v>11</v>
      </c>
      <c r="C409" s="14">
        <v>112399</v>
      </c>
      <c r="D409" s="14" t="s">
        <v>62</v>
      </c>
      <c r="E409" s="14" t="s">
        <v>83</v>
      </c>
      <c r="F409" s="15">
        <v>30528786</v>
      </c>
      <c r="G409" s="15">
        <v>29814165</v>
      </c>
      <c r="H409" s="15">
        <v>5755937</v>
      </c>
      <c r="I409" s="15">
        <v>3493586</v>
      </c>
      <c r="J409" s="15">
        <v>202175</v>
      </c>
      <c r="K409" s="15">
        <v>2060176</v>
      </c>
      <c r="L409" s="15">
        <v>6450448</v>
      </c>
      <c r="M409" s="15">
        <v>3573994</v>
      </c>
      <c r="N409" s="15">
        <v>252096</v>
      </c>
      <c r="O409" s="15">
        <v>2624358</v>
      </c>
      <c r="P409" s="15">
        <v>4764026</v>
      </c>
      <c r="Q409" s="15">
        <v>3534135</v>
      </c>
      <c r="R409" s="15">
        <v>1531</v>
      </c>
      <c r="S409" s="15" t="s">
        <v>8</v>
      </c>
      <c r="T409" s="15" t="s">
        <v>8</v>
      </c>
      <c r="U409" s="18">
        <v>846692</v>
      </c>
    </row>
    <row r="410" spans="1:21" hidden="1">
      <c r="A410" s="13">
        <v>2015</v>
      </c>
      <c r="B410" s="14" t="s">
        <v>11</v>
      </c>
      <c r="C410" s="14">
        <v>112453</v>
      </c>
      <c r="D410" s="14" t="s">
        <v>62</v>
      </c>
      <c r="E410" s="14" t="s">
        <v>84</v>
      </c>
      <c r="F410" s="15">
        <v>36658691</v>
      </c>
      <c r="G410" s="15">
        <v>30365968</v>
      </c>
      <c r="H410" s="15">
        <v>9410190</v>
      </c>
      <c r="I410" s="15">
        <v>3213018</v>
      </c>
      <c r="J410" s="15">
        <v>1886306</v>
      </c>
      <c r="K410" s="15">
        <v>4310866</v>
      </c>
      <c r="L410" s="15">
        <v>8968997</v>
      </c>
      <c r="M410" s="15">
        <v>3211301</v>
      </c>
      <c r="N410" s="15">
        <v>1549650</v>
      </c>
      <c r="O410" s="15">
        <v>4208046</v>
      </c>
      <c r="P410" s="15">
        <v>20974873</v>
      </c>
      <c r="Q410" s="15">
        <v>3625371</v>
      </c>
      <c r="R410" s="15">
        <v>7350</v>
      </c>
      <c r="S410" s="15" t="s">
        <v>8</v>
      </c>
      <c r="T410" s="15" t="s">
        <v>8</v>
      </c>
      <c r="U410" s="18">
        <v>191861</v>
      </c>
    </row>
    <row r="411" spans="1:21" hidden="1">
      <c r="A411" s="13">
        <v>2014</v>
      </c>
      <c r="B411" s="14" t="s">
        <v>5</v>
      </c>
      <c r="C411" s="14">
        <v>111007</v>
      </c>
      <c r="D411" s="14" t="s">
        <v>62</v>
      </c>
      <c r="E411" s="14" t="s">
        <v>63</v>
      </c>
      <c r="F411" s="15">
        <v>434978438</v>
      </c>
      <c r="G411" s="15">
        <v>424584557</v>
      </c>
      <c r="H411" s="15">
        <v>42912706</v>
      </c>
      <c r="I411" s="15">
        <v>18963904</v>
      </c>
      <c r="J411" s="15">
        <v>6233415</v>
      </c>
      <c r="K411" s="15">
        <v>17715387</v>
      </c>
      <c r="L411" s="15">
        <v>40217027</v>
      </c>
      <c r="M411" s="15">
        <v>18942338</v>
      </c>
      <c r="N411" s="15">
        <v>6767131</v>
      </c>
      <c r="O411" s="15">
        <v>14507558</v>
      </c>
      <c r="P411" s="15">
        <v>85583782</v>
      </c>
      <c r="Q411" s="15">
        <v>36472885</v>
      </c>
      <c r="R411" s="15">
        <v>62890</v>
      </c>
      <c r="S411" s="15" t="s">
        <v>8</v>
      </c>
      <c r="T411" s="15">
        <v>1535395</v>
      </c>
      <c r="U411" s="18">
        <v>4581249</v>
      </c>
    </row>
    <row r="412" spans="1:21" hidden="1">
      <c r="A412" s="13">
        <v>2014</v>
      </c>
      <c r="B412" s="14" t="s">
        <v>9</v>
      </c>
      <c r="C412" s="14">
        <v>112011</v>
      </c>
      <c r="D412" s="14" t="s">
        <v>62</v>
      </c>
      <c r="E412" s="14" t="s">
        <v>64</v>
      </c>
      <c r="F412" s="15">
        <v>97578906</v>
      </c>
      <c r="G412" s="15">
        <v>91086125</v>
      </c>
      <c r="H412" s="15">
        <v>8118182</v>
      </c>
      <c r="I412" s="15">
        <v>5644934</v>
      </c>
      <c r="J412" s="15" t="s">
        <v>8</v>
      </c>
      <c r="K412" s="15">
        <v>2473248</v>
      </c>
      <c r="L412" s="15">
        <v>7972780</v>
      </c>
      <c r="M412" s="15">
        <v>4953262</v>
      </c>
      <c r="N412" s="15" t="s">
        <v>8</v>
      </c>
      <c r="O412" s="15">
        <v>3019518</v>
      </c>
      <c r="P412" s="15">
        <v>14154407</v>
      </c>
      <c r="Q412" s="15">
        <v>10139461</v>
      </c>
      <c r="R412" s="15">
        <v>3166</v>
      </c>
      <c r="S412" s="15" t="s">
        <v>8</v>
      </c>
      <c r="T412" s="15" t="s">
        <v>8</v>
      </c>
      <c r="U412" s="18">
        <v>2116003</v>
      </c>
    </row>
    <row r="413" spans="1:21" hidden="1">
      <c r="A413" s="13">
        <v>2014</v>
      </c>
      <c r="B413" s="14" t="s">
        <v>22</v>
      </c>
      <c r="C413" s="14">
        <v>112020</v>
      </c>
      <c r="D413" s="14" t="s">
        <v>62</v>
      </c>
      <c r="E413" s="14" t="s">
        <v>65</v>
      </c>
      <c r="F413" s="15">
        <v>39811067</v>
      </c>
      <c r="G413" s="15">
        <v>40600823</v>
      </c>
      <c r="H413" s="15">
        <v>19118272</v>
      </c>
      <c r="I413" s="15">
        <v>7344625</v>
      </c>
      <c r="J413" s="15">
        <v>1306341</v>
      </c>
      <c r="K413" s="15">
        <v>10467306</v>
      </c>
      <c r="L413" s="15">
        <v>17295242</v>
      </c>
      <c r="M413" s="15">
        <v>7018683</v>
      </c>
      <c r="N413" s="15">
        <v>1301042</v>
      </c>
      <c r="O413" s="15">
        <v>8975517</v>
      </c>
      <c r="P413" s="15">
        <v>8306126</v>
      </c>
      <c r="Q413" s="15">
        <v>8526074</v>
      </c>
      <c r="R413" s="15">
        <v>62202</v>
      </c>
      <c r="S413" s="15" t="s">
        <v>8</v>
      </c>
      <c r="T413" s="15" t="s">
        <v>8</v>
      </c>
      <c r="U413" s="18">
        <v>1778452</v>
      </c>
    </row>
    <row r="414" spans="1:21" hidden="1">
      <c r="A414" s="13">
        <v>2014</v>
      </c>
      <c r="B414" s="14" t="s">
        <v>22</v>
      </c>
      <c r="C414" s="14">
        <v>112038</v>
      </c>
      <c r="D414" s="14" t="s">
        <v>62</v>
      </c>
      <c r="E414" s="14" t="s">
        <v>66</v>
      </c>
      <c r="F414" s="15">
        <v>165463398</v>
      </c>
      <c r="G414" s="15">
        <v>164585954</v>
      </c>
      <c r="H414" s="15">
        <v>35687322</v>
      </c>
      <c r="I414" s="15">
        <v>15344627</v>
      </c>
      <c r="J414" s="15">
        <v>4346230</v>
      </c>
      <c r="K414" s="15">
        <v>15996465</v>
      </c>
      <c r="L414" s="15">
        <v>30000783</v>
      </c>
      <c r="M414" s="15">
        <v>14298711</v>
      </c>
      <c r="N414" s="15">
        <v>3595353</v>
      </c>
      <c r="O414" s="15">
        <v>12106719</v>
      </c>
      <c r="P414" s="15">
        <v>22551009</v>
      </c>
      <c r="Q414" s="15">
        <v>21985205</v>
      </c>
      <c r="R414" s="15">
        <v>106576</v>
      </c>
      <c r="S414" s="15" t="s">
        <v>8</v>
      </c>
      <c r="T414" s="15">
        <v>1600000</v>
      </c>
      <c r="U414" s="18">
        <v>4402216</v>
      </c>
    </row>
    <row r="415" spans="1:21" hidden="1">
      <c r="A415" s="13">
        <v>2014</v>
      </c>
      <c r="B415" s="14" t="s">
        <v>22</v>
      </c>
      <c r="C415" s="14">
        <v>112089</v>
      </c>
      <c r="D415" s="14" t="s">
        <v>62</v>
      </c>
      <c r="E415" s="14" t="s">
        <v>67</v>
      </c>
      <c r="F415" s="15">
        <v>57190577</v>
      </c>
      <c r="G415" s="15">
        <v>58002262</v>
      </c>
      <c r="H415" s="15">
        <v>7896615</v>
      </c>
      <c r="I415" s="15">
        <v>2476310</v>
      </c>
      <c r="J415" s="15" t="s">
        <v>8</v>
      </c>
      <c r="K415" s="15">
        <v>5420305</v>
      </c>
      <c r="L415" s="15">
        <v>5565149</v>
      </c>
      <c r="M415" s="15">
        <v>3152167</v>
      </c>
      <c r="N415" s="15" t="s">
        <v>8</v>
      </c>
      <c r="O415" s="15">
        <v>2412982</v>
      </c>
      <c r="P415" s="15">
        <v>19006990</v>
      </c>
      <c r="Q415" s="15">
        <v>12443956</v>
      </c>
      <c r="R415" s="15">
        <v>5332</v>
      </c>
      <c r="S415" s="15" t="s">
        <v>8</v>
      </c>
      <c r="T415" s="15">
        <v>384380</v>
      </c>
      <c r="U415" s="18">
        <v>2176894</v>
      </c>
    </row>
    <row r="416" spans="1:21" hidden="1">
      <c r="A416" s="13">
        <v>2014</v>
      </c>
      <c r="B416" s="14" t="s">
        <v>11</v>
      </c>
      <c r="C416" s="14">
        <v>112101</v>
      </c>
      <c r="D416" s="14" t="s">
        <v>62</v>
      </c>
      <c r="E416" s="14" t="s">
        <v>68</v>
      </c>
      <c r="F416" s="15">
        <v>33662349</v>
      </c>
      <c r="G416" s="15">
        <v>34800930</v>
      </c>
      <c r="H416" s="15">
        <v>10335892</v>
      </c>
      <c r="I416" s="15">
        <v>2823369</v>
      </c>
      <c r="J416" s="15">
        <v>999654</v>
      </c>
      <c r="K416" s="15">
        <v>6512869</v>
      </c>
      <c r="L416" s="15">
        <v>10302820</v>
      </c>
      <c r="M416" s="15">
        <v>2818123</v>
      </c>
      <c r="N416" s="15">
        <v>1009511</v>
      </c>
      <c r="O416" s="15">
        <v>6475186</v>
      </c>
      <c r="P416" s="15">
        <v>3851508</v>
      </c>
      <c r="Q416" s="15">
        <v>4610923</v>
      </c>
      <c r="R416" s="15">
        <v>32031</v>
      </c>
      <c r="S416" s="15" t="s">
        <v>8</v>
      </c>
      <c r="T416" s="15" t="s">
        <v>8</v>
      </c>
      <c r="U416" s="18">
        <v>1414939</v>
      </c>
    </row>
    <row r="417" spans="1:21" hidden="1">
      <c r="A417" s="13">
        <v>2014</v>
      </c>
      <c r="B417" s="14" t="s">
        <v>22</v>
      </c>
      <c r="C417" s="14">
        <v>112143</v>
      </c>
      <c r="D417" s="14" t="s">
        <v>62</v>
      </c>
      <c r="E417" s="14" t="s">
        <v>69</v>
      </c>
      <c r="F417" s="15">
        <v>69330275</v>
      </c>
      <c r="G417" s="15">
        <v>67431050</v>
      </c>
      <c r="H417" s="15">
        <v>12319272</v>
      </c>
      <c r="I417" s="15">
        <v>5351698</v>
      </c>
      <c r="J417" s="15">
        <v>304415</v>
      </c>
      <c r="K417" s="15">
        <v>6663159</v>
      </c>
      <c r="L417" s="15">
        <v>12398979</v>
      </c>
      <c r="M417" s="15">
        <v>4889264</v>
      </c>
      <c r="N417" s="15">
        <v>403586</v>
      </c>
      <c r="O417" s="15">
        <v>7106129</v>
      </c>
      <c r="P417" s="15">
        <v>21077895</v>
      </c>
      <c r="Q417" s="15">
        <v>11609069</v>
      </c>
      <c r="R417" s="15">
        <v>128391</v>
      </c>
      <c r="S417" s="15" t="s">
        <v>8</v>
      </c>
      <c r="T417" s="15">
        <v>1744229</v>
      </c>
      <c r="U417" s="18">
        <v>2102363</v>
      </c>
    </row>
    <row r="418" spans="1:21" hidden="1">
      <c r="A418" s="13">
        <v>2014</v>
      </c>
      <c r="B418" s="14" t="s">
        <v>11</v>
      </c>
      <c r="C418" s="14">
        <v>112151</v>
      </c>
      <c r="D418" s="14" t="s">
        <v>62</v>
      </c>
      <c r="E418" s="14" t="s">
        <v>70</v>
      </c>
      <c r="F418" s="15">
        <v>38618652</v>
      </c>
      <c r="G418" s="15">
        <v>37939777</v>
      </c>
      <c r="H418" s="15">
        <v>8681097</v>
      </c>
      <c r="I418" s="15">
        <v>4965732</v>
      </c>
      <c r="J418" s="15" t="s">
        <v>8</v>
      </c>
      <c r="K418" s="15">
        <v>3715365</v>
      </c>
      <c r="L418" s="15">
        <v>9377976</v>
      </c>
      <c r="M418" s="15">
        <v>4876701</v>
      </c>
      <c r="N418" s="15" t="s">
        <v>8</v>
      </c>
      <c r="O418" s="15">
        <v>4501275</v>
      </c>
      <c r="P418" s="15">
        <v>23466772</v>
      </c>
      <c r="Q418" s="15">
        <v>5188406</v>
      </c>
      <c r="R418" s="15">
        <v>1902</v>
      </c>
      <c r="S418" s="15" t="s">
        <v>8</v>
      </c>
      <c r="T418" s="15" t="s">
        <v>8</v>
      </c>
      <c r="U418" s="18">
        <v>1048737</v>
      </c>
    </row>
    <row r="419" spans="1:21" hidden="1">
      <c r="A419" s="13">
        <v>2014</v>
      </c>
      <c r="B419" s="14" t="s">
        <v>11</v>
      </c>
      <c r="C419" s="14">
        <v>112178</v>
      </c>
      <c r="D419" s="14" t="s">
        <v>62</v>
      </c>
      <c r="E419" s="14" t="s">
        <v>71</v>
      </c>
      <c r="F419" s="15">
        <v>51525060</v>
      </c>
      <c r="G419" s="15">
        <v>47385976</v>
      </c>
      <c r="H419" s="15">
        <v>7250271</v>
      </c>
      <c r="I419" s="15">
        <v>3086633</v>
      </c>
      <c r="J419" s="15">
        <v>899630</v>
      </c>
      <c r="K419" s="15">
        <v>3264008</v>
      </c>
      <c r="L419" s="15">
        <v>6789575</v>
      </c>
      <c r="M419" s="15">
        <v>3482587</v>
      </c>
      <c r="N419" s="15">
        <v>655554</v>
      </c>
      <c r="O419" s="15">
        <v>2651434</v>
      </c>
      <c r="P419" s="15">
        <v>4709496</v>
      </c>
      <c r="Q419" s="15">
        <v>3876260</v>
      </c>
      <c r="R419" s="15">
        <v>5948</v>
      </c>
      <c r="S419" s="15" t="s">
        <v>8</v>
      </c>
      <c r="T419" s="15" t="s">
        <v>8</v>
      </c>
      <c r="U419" s="18">
        <v>1215753</v>
      </c>
    </row>
    <row r="420" spans="1:21" hidden="1">
      <c r="A420" s="13">
        <v>2014</v>
      </c>
      <c r="B420" s="14" t="s">
        <v>11</v>
      </c>
      <c r="C420" s="14">
        <v>112186</v>
      </c>
      <c r="D420" s="14" t="s">
        <v>62</v>
      </c>
      <c r="E420" s="14" t="s">
        <v>72</v>
      </c>
      <c r="F420" s="15">
        <v>36153206</v>
      </c>
      <c r="G420" s="15">
        <v>34068000</v>
      </c>
      <c r="H420" s="15">
        <v>14139450</v>
      </c>
      <c r="I420" s="15">
        <v>6919361</v>
      </c>
      <c r="J420" s="15">
        <v>1634744</v>
      </c>
      <c r="K420" s="15">
        <v>5585345</v>
      </c>
      <c r="L420" s="15">
        <v>15469302</v>
      </c>
      <c r="M420" s="15">
        <v>7793842</v>
      </c>
      <c r="N420" s="15">
        <v>1629505</v>
      </c>
      <c r="O420" s="15">
        <v>6045955</v>
      </c>
      <c r="P420" s="15">
        <v>8312058</v>
      </c>
      <c r="Q420" s="15">
        <v>7637228</v>
      </c>
      <c r="R420" s="15">
        <v>1033559</v>
      </c>
      <c r="S420" s="15" t="s">
        <v>8</v>
      </c>
      <c r="T420" s="15" t="s">
        <v>8</v>
      </c>
      <c r="U420" s="18">
        <v>2171393</v>
      </c>
    </row>
    <row r="421" spans="1:21" hidden="1">
      <c r="A421" s="13">
        <v>2014</v>
      </c>
      <c r="B421" s="14" t="s">
        <v>11</v>
      </c>
      <c r="C421" s="14">
        <v>112194</v>
      </c>
      <c r="D421" s="14" t="s">
        <v>62</v>
      </c>
      <c r="E421" s="14" t="s">
        <v>73</v>
      </c>
      <c r="F421" s="15">
        <v>60168175</v>
      </c>
      <c r="G421" s="15">
        <v>60784661</v>
      </c>
      <c r="H421" s="15">
        <v>6682235</v>
      </c>
      <c r="I421" s="15">
        <v>4102040</v>
      </c>
      <c r="J421" s="15" t="s">
        <v>8</v>
      </c>
      <c r="K421" s="15">
        <v>2580195</v>
      </c>
      <c r="L421" s="15">
        <v>6573153</v>
      </c>
      <c r="M421" s="15">
        <v>3793870</v>
      </c>
      <c r="N421" s="15">
        <v>165113</v>
      </c>
      <c r="O421" s="15">
        <v>2614170</v>
      </c>
      <c r="P421" s="15">
        <v>4890137</v>
      </c>
      <c r="Q421" s="15">
        <v>5653032</v>
      </c>
      <c r="R421" s="15">
        <v>20946</v>
      </c>
      <c r="S421" s="15" t="s">
        <v>8</v>
      </c>
      <c r="T421" s="15" t="s">
        <v>8</v>
      </c>
      <c r="U421" s="18">
        <v>540115</v>
      </c>
    </row>
    <row r="422" spans="1:21" hidden="1">
      <c r="A422" s="13">
        <v>2014</v>
      </c>
      <c r="B422" s="14" t="s">
        <v>22</v>
      </c>
      <c r="C422" s="14">
        <v>112216</v>
      </c>
      <c r="D422" s="14" t="s">
        <v>62</v>
      </c>
      <c r="E422" s="14" t="s">
        <v>74</v>
      </c>
      <c r="F422" s="15">
        <v>57288459</v>
      </c>
      <c r="G422" s="15">
        <v>57211688</v>
      </c>
      <c r="H422" s="15">
        <v>9662137</v>
      </c>
      <c r="I422" s="15">
        <v>4866022</v>
      </c>
      <c r="J422" s="15" t="s">
        <v>8</v>
      </c>
      <c r="K422" s="15">
        <v>4796115</v>
      </c>
      <c r="L422" s="15">
        <v>8493020</v>
      </c>
      <c r="M422" s="15">
        <v>4528584</v>
      </c>
      <c r="N422" s="15" t="s">
        <v>8</v>
      </c>
      <c r="O422" s="15">
        <v>3964436</v>
      </c>
      <c r="P422" s="15">
        <v>6809428</v>
      </c>
      <c r="Q422" s="15">
        <v>8991628</v>
      </c>
      <c r="R422" s="15">
        <v>8269</v>
      </c>
      <c r="S422" s="15" t="s">
        <v>8</v>
      </c>
      <c r="T422" s="15">
        <v>1566794</v>
      </c>
      <c r="U422" s="18">
        <v>3089825</v>
      </c>
    </row>
    <row r="423" spans="1:21" hidden="1">
      <c r="A423" s="13">
        <v>2014</v>
      </c>
      <c r="B423" s="14" t="s">
        <v>22</v>
      </c>
      <c r="C423" s="14">
        <v>112224</v>
      </c>
      <c r="D423" s="14" t="s">
        <v>62</v>
      </c>
      <c r="E423" s="14" t="s">
        <v>75</v>
      </c>
      <c r="F423" s="15">
        <v>75516069</v>
      </c>
      <c r="G423" s="15">
        <v>74526471</v>
      </c>
      <c r="H423" s="15">
        <v>5990365</v>
      </c>
      <c r="I423" s="15">
        <v>3146433</v>
      </c>
      <c r="J423" s="15" t="s">
        <v>8</v>
      </c>
      <c r="K423" s="15">
        <v>2843932</v>
      </c>
      <c r="L423" s="15">
        <v>6179929</v>
      </c>
      <c r="M423" s="15">
        <v>3709133</v>
      </c>
      <c r="N423" s="15" t="s">
        <v>8</v>
      </c>
      <c r="O423" s="15">
        <v>2470796</v>
      </c>
      <c r="P423" s="15">
        <v>16691807</v>
      </c>
      <c r="Q423" s="15">
        <v>11819645</v>
      </c>
      <c r="R423" s="15">
        <v>12245</v>
      </c>
      <c r="S423" s="15" t="s">
        <v>8</v>
      </c>
      <c r="T423" s="15">
        <v>1100000</v>
      </c>
      <c r="U423" s="18">
        <v>2740000</v>
      </c>
    </row>
    <row r="424" spans="1:21" hidden="1">
      <c r="A424" s="13">
        <v>2014</v>
      </c>
      <c r="B424" s="14" t="s">
        <v>11</v>
      </c>
      <c r="C424" s="14">
        <v>112241</v>
      </c>
      <c r="D424" s="14" t="s">
        <v>62</v>
      </c>
      <c r="E424" s="14" t="s">
        <v>76</v>
      </c>
      <c r="F424" s="15">
        <v>24814779</v>
      </c>
      <c r="G424" s="15">
        <v>21391089</v>
      </c>
      <c r="H424" s="15">
        <v>6155951</v>
      </c>
      <c r="I424" s="15">
        <v>3540962</v>
      </c>
      <c r="J424" s="15" t="s">
        <v>8</v>
      </c>
      <c r="K424" s="15">
        <v>2614989</v>
      </c>
      <c r="L424" s="15">
        <v>7069570</v>
      </c>
      <c r="M424" s="15">
        <v>3620381</v>
      </c>
      <c r="N424" s="15" t="s">
        <v>8</v>
      </c>
      <c r="O424" s="15">
        <v>3449189</v>
      </c>
      <c r="P424" s="15">
        <v>13775306</v>
      </c>
      <c r="Q424" s="15">
        <v>4904766</v>
      </c>
      <c r="R424" s="15">
        <v>26491</v>
      </c>
      <c r="S424" s="15" t="s">
        <v>8</v>
      </c>
      <c r="T424" s="15" t="s">
        <v>8</v>
      </c>
      <c r="U424" s="18">
        <v>1214928</v>
      </c>
    </row>
    <row r="425" spans="1:21" hidden="1">
      <c r="A425" s="13">
        <v>2014</v>
      </c>
      <c r="B425" s="14" t="s">
        <v>11</v>
      </c>
      <c r="C425" s="14">
        <v>112259</v>
      </c>
      <c r="D425" s="14" t="s">
        <v>62</v>
      </c>
      <c r="E425" s="14" t="s">
        <v>77</v>
      </c>
      <c r="F425" s="15">
        <v>32312297</v>
      </c>
      <c r="G425" s="15">
        <v>32003250</v>
      </c>
      <c r="H425" s="15">
        <v>2352784</v>
      </c>
      <c r="I425" s="15">
        <v>2160757</v>
      </c>
      <c r="J425" s="15" t="s">
        <v>8</v>
      </c>
      <c r="K425" s="15">
        <v>192027</v>
      </c>
      <c r="L425" s="15">
        <v>2051382</v>
      </c>
      <c r="M425" s="15">
        <v>1848367</v>
      </c>
      <c r="N425" s="15" t="s">
        <v>8</v>
      </c>
      <c r="O425" s="15">
        <v>203015</v>
      </c>
      <c r="P425" s="15">
        <v>3537863</v>
      </c>
      <c r="Q425" s="15">
        <v>5209802</v>
      </c>
      <c r="R425" s="15" t="s">
        <v>8</v>
      </c>
      <c r="S425" s="15" t="s">
        <v>8</v>
      </c>
      <c r="T425" s="15" t="s">
        <v>8</v>
      </c>
      <c r="U425" s="18">
        <v>350000</v>
      </c>
    </row>
    <row r="426" spans="1:21" hidden="1">
      <c r="A426" s="13">
        <v>2014</v>
      </c>
      <c r="B426" s="14" t="s">
        <v>11</v>
      </c>
      <c r="C426" s="14">
        <v>112275</v>
      </c>
      <c r="D426" s="14" t="s">
        <v>62</v>
      </c>
      <c r="E426" s="14" t="s">
        <v>78</v>
      </c>
      <c r="F426" s="15">
        <v>30361678</v>
      </c>
      <c r="G426" s="15">
        <v>31412466</v>
      </c>
      <c r="H426" s="15">
        <v>1155553</v>
      </c>
      <c r="I426" s="15">
        <v>831238</v>
      </c>
      <c r="J426" s="15" t="s">
        <v>8</v>
      </c>
      <c r="K426" s="15">
        <v>324315</v>
      </c>
      <c r="L426" s="15">
        <v>796678</v>
      </c>
      <c r="M426" s="15">
        <v>451856</v>
      </c>
      <c r="N426" s="15" t="s">
        <v>8</v>
      </c>
      <c r="O426" s="15">
        <v>344822</v>
      </c>
      <c r="P426" s="15">
        <v>6644557</v>
      </c>
      <c r="Q426" s="15">
        <v>3341981</v>
      </c>
      <c r="R426" s="15">
        <v>6791</v>
      </c>
      <c r="S426" s="15" t="s">
        <v>8</v>
      </c>
      <c r="T426" s="15" t="s">
        <v>8</v>
      </c>
      <c r="U426" s="18">
        <v>351888</v>
      </c>
    </row>
    <row r="427" spans="1:21" hidden="1">
      <c r="A427" s="13">
        <v>2014</v>
      </c>
      <c r="B427" s="14" t="s">
        <v>11</v>
      </c>
      <c r="C427" s="14">
        <v>112305</v>
      </c>
      <c r="D427" s="14" t="s">
        <v>62</v>
      </c>
      <c r="E427" s="14" t="s">
        <v>79</v>
      </c>
      <c r="F427" s="15">
        <v>47139783</v>
      </c>
      <c r="G427" s="15">
        <v>45945569</v>
      </c>
      <c r="H427" s="15">
        <v>3972521</v>
      </c>
      <c r="I427" s="15">
        <v>1941981</v>
      </c>
      <c r="J427" s="15" t="s">
        <v>8</v>
      </c>
      <c r="K427" s="15">
        <v>2030540</v>
      </c>
      <c r="L427" s="15">
        <v>4084884</v>
      </c>
      <c r="M427" s="15">
        <v>2486240</v>
      </c>
      <c r="N427" s="15" t="s">
        <v>8</v>
      </c>
      <c r="O427" s="15">
        <v>1598644</v>
      </c>
      <c r="P427" s="15">
        <v>6409180</v>
      </c>
      <c r="Q427" s="15">
        <v>5614823</v>
      </c>
      <c r="R427" s="15">
        <v>7629</v>
      </c>
      <c r="S427" s="15" t="s">
        <v>8</v>
      </c>
      <c r="T427" s="15" t="s">
        <v>8</v>
      </c>
      <c r="U427" s="18">
        <v>1288924</v>
      </c>
    </row>
    <row r="428" spans="1:21" hidden="1">
      <c r="A428" s="13">
        <v>2014</v>
      </c>
      <c r="B428" s="14" t="s">
        <v>11</v>
      </c>
      <c r="C428" s="14">
        <v>112321</v>
      </c>
      <c r="D428" s="14" t="s">
        <v>62</v>
      </c>
      <c r="E428" s="14" t="s">
        <v>80</v>
      </c>
      <c r="F428" s="15">
        <v>48073682</v>
      </c>
      <c r="G428" s="15">
        <v>48305885</v>
      </c>
      <c r="H428" s="15">
        <v>6896415</v>
      </c>
      <c r="I428" s="15">
        <v>5486463</v>
      </c>
      <c r="J428" s="15">
        <v>129500</v>
      </c>
      <c r="K428" s="15">
        <v>1280452</v>
      </c>
      <c r="L428" s="15">
        <v>5844773</v>
      </c>
      <c r="M428" s="15">
        <v>5379716</v>
      </c>
      <c r="N428" s="15">
        <v>129453</v>
      </c>
      <c r="O428" s="15">
        <v>335604</v>
      </c>
      <c r="P428" s="15">
        <v>1222626</v>
      </c>
      <c r="Q428" s="15">
        <v>6117973</v>
      </c>
      <c r="R428" s="15">
        <v>25110</v>
      </c>
      <c r="S428" s="15" t="s">
        <v>8</v>
      </c>
      <c r="T428" s="15" t="s">
        <v>8</v>
      </c>
      <c r="U428" s="18">
        <v>1992865</v>
      </c>
    </row>
    <row r="429" spans="1:21" hidden="1">
      <c r="A429" s="13">
        <v>2014</v>
      </c>
      <c r="B429" s="14" t="s">
        <v>11</v>
      </c>
      <c r="C429" s="14">
        <v>112356</v>
      </c>
      <c r="D429" s="14" t="s">
        <v>62</v>
      </c>
      <c r="E429" s="14" t="s">
        <v>81</v>
      </c>
      <c r="F429" s="15">
        <v>22018262</v>
      </c>
      <c r="G429" s="15">
        <v>21585912</v>
      </c>
      <c r="H429" s="15">
        <v>4138710</v>
      </c>
      <c r="I429" s="15">
        <v>2663530</v>
      </c>
      <c r="J429" s="15" t="s">
        <v>8</v>
      </c>
      <c r="K429" s="15">
        <v>1475180</v>
      </c>
      <c r="L429" s="15">
        <v>4405631</v>
      </c>
      <c r="M429" s="15">
        <v>2844382</v>
      </c>
      <c r="N429" s="15" t="s">
        <v>8</v>
      </c>
      <c r="O429" s="15">
        <v>1561249</v>
      </c>
      <c r="P429" s="15">
        <v>1314642</v>
      </c>
      <c r="Q429" s="15">
        <v>3518654</v>
      </c>
      <c r="R429" s="15">
        <v>2069</v>
      </c>
      <c r="S429" s="15" t="s">
        <v>8</v>
      </c>
      <c r="T429" s="15" t="s">
        <v>8</v>
      </c>
      <c r="U429" s="18">
        <v>714081</v>
      </c>
    </row>
    <row r="430" spans="1:21" hidden="1">
      <c r="A430" s="13">
        <v>2014</v>
      </c>
      <c r="B430" s="14" t="s">
        <v>11</v>
      </c>
      <c r="C430" s="14">
        <v>112372</v>
      </c>
      <c r="D430" s="14" t="s">
        <v>62</v>
      </c>
      <c r="E430" s="14" t="s">
        <v>82</v>
      </c>
      <c r="F430" s="15">
        <v>40450113</v>
      </c>
      <c r="G430" s="15">
        <v>39372269</v>
      </c>
      <c r="H430" s="15">
        <v>2351551</v>
      </c>
      <c r="I430" s="15">
        <v>2172947</v>
      </c>
      <c r="J430" s="15">
        <v>4596</v>
      </c>
      <c r="K430" s="15">
        <v>174008</v>
      </c>
      <c r="L430" s="15">
        <v>2180121</v>
      </c>
      <c r="M430" s="15">
        <v>2021170</v>
      </c>
      <c r="N430" s="15">
        <v>4595</v>
      </c>
      <c r="O430" s="15">
        <v>154356</v>
      </c>
      <c r="P430" s="15">
        <v>6437080</v>
      </c>
      <c r="Q430" s="15">
        <v>4409961</v>
      </c>
      <c r="R430" s="15">
        <v>3220</v>
      </c>
      <c r="S430" s="15" t="s">
        <v>8</v>
      </c>
      <c r="T430" s="15" t="s">
        <v>8</v>
      </c>
      <c r="U430" s="18">
        <v>1150000</v>
      </c>
    </row>
    <row r="431" spans="1:21" hidden="1">
      <c r="A431" s="13">
        <v>2014</v>
      </c>
      <c r="B431" s="14" t="s">
        <v>11</v>
      </c>
      <c r="C431" s="14">
        <v>112399</v>
      </c>
      <c r="D431" s="14" t="s">
        <v>62</v>
      </c>
      <c r="E431" s="14" t="s">
        <v>83</v>
      </c>
      <c r="F431" s="15">
        <v>29814165</v>
      </c>
      <c r="G431" s="15">
        <v>29378090</v>
      </c>
      <c r="H431" s="15">
        <v>6450448</v>
      </c>
      <c r="I431" s="15">
        <v>3573993</v>
      </c>
      <c r="J431" s="15">
        <v>252096</v>
      </c>
      <c r="K431" s="15">
        <v>2624359</v>
      </c>
      <c r="L431" s="15">
        <v>6480497</v>
      </c>
      <c r="M431" s="15">
        <v>3383611</v>
      </c>
      <c r="N431" s="15">
        <v>301950</v>
      </c>
      <c r="O431" s="15">
        <v>2794936</v>
      </c>
      <c r="P431" s="15">
        <v>4820869</v>
      </c>
      <c r="Q431" s="15">
        <v>3090159</v>
      </c>
      <c r="R431" s="15">
        <v>1534</v>
      </c>
      <c r="S431" s="15" t="s">
        <v>8</v>
      </c>
      <c r="T431" s="15" t="s">
        <v>8</v>
      </c>
      <c r="U431" s="18">
        <v>829594</v>
      </c>
    </row>
    <row r="432" spans="1:21" hidden="1">
      <c r="A432" s="13">
        <v>2014</v>
      </c>
      <c r="B432" s="14" t="s">
        <v>11</v>
      </c>
      <c r="C432" s="14">
        <v>112453</v>
      </c>
      <c r="D432" s="14" t="s">
        <v>62</v>
      </c>
      <c r="E432" s="14" t="s">
        <v>84</v>
      </c>
      <c r="F432" s="15">
        <v>30365968</v>
      </c>
      <c r="G432" s="15">
        <v>26575728</v>
      </c>
      <c r="H432" s="15">
        <v>8968998</v>
      </c>
      <c r="I432" s="15">
        <v>3211301</v>
      </c>
      <c r="J432" s="15">
        <v>1549650</v>
      </c>
      <c r="K432" s="15">
        <v>4208047</v>
      </c>
      <c r="L432" s="15">
        <v>8411844</v>
      </c>
      <c r="M432" s="15">
        <v>3203307</v>
      </c>
      <c r="N432" s="15">
        <v>1128326</v>
      </c>
      <c r="O432" s="15">
        <v>4080211</v>
      </c>
      <c r="P432" s="15">
        <v>28360438</v>
      </c>
      <c r="Q432" s="15">
        <v>3392236</v>
      </c>
      <c r="R432" s="15">
        <v>6770</v>
      </c>
      <c r="S432" s="15" t="s">
        <v>8</v>
      </c>
      <c r="T432" s="15" t="s">
        <v>8</v>
      </c>
      <c r="U432" s="18">
        <v>209544</v>
      </c>
    </row>
    <row r="433" spans="1:21" hidden="1">
      <c r="A433" s="13">
        <v>2013</v>
      </c>
      <c r="B433" s="14" t="s">
        <v>5</v>
      </c>
      <c r="C433" s="14">
        <v>111007</v>
      </c>
      <c r="D433" s="14" t="s">
        <v>62</v>
      </c>
      <c r="E433" s="14" t="s">
        <v>63</v>
      </c>
      <c r="F433" s="15">
        <v>424584557</v>
      </c>
      <c r="G433" s="15">
        <v>418671148</v>
      </c>
      <c r="H433" s="15">
        <v>40217027</v>
      </c>
      <c r="I433" s="15">
        <v>18942338</v>
      </c>
      <c r="J433" s="15">
        <v>6767131</v>
      </c>
      <c r="K433" s="15">
        <v>14507558</v>
      </c>
      <c r="L433" s="15">
        <v>35669926</v>
      </c>
      <c r="M433" s="15">
        <v>14921081</v>
      </c>
      <c r="N433" s="15">
        <v>6752497</v>
      </c>
      <c r="O433" s="15">
        <v>13996348</v>
      </c>
      <c r="P433" s="15">
        <v>101945368</v>
      </c>
      <c r="Q433" s="15">
        <v>34325024</v>
      </c>
      <c r="R433" s="15">
        <v>57434</v>
      </c>
      <c r="S433" s="15" t="s">
        <v>8</v>
      </c>
      <c r="T433" s="15">
        <v>1335362</v>
      </c>
      <c r="U433" s="18">
        <v>6728718</v>
      </c>
    </row>
    <row r="434" spans="1:21" hidden="1">
      <c r="A434" s="13">
        <v>2013</v>
      </c>
      <c r="B434" s="14" t="s">
        <v>9</v>
      </c>
      <c r="C434" s="14">
        <v>112011</v>
      </c>
      <c r="D434" s="14" t="s">
        <v>62</v>
      </c>
      <c r="E434" s="14" t="s">
        <v>64</v>
      </c>
      <c r="F434" s="15">
        <v>91086125</v>
      </c>
      <c r="G434" s="15">
        <v>88781790</v>
      </c>
      <c r="H434" s="15">
        <v>7972780</v>
      </c>
      <c r="I434" s="15">
        <v>4953262</v>
      </c>
      <c r="J434" s="15" t="s">
        <v>8</v>
      </c>
      <c r="K434" s="15">
        <v>3019518</v>
      </c>
      <c r="L434" s="15">
        <v>6694223</v>
      </c>
      <c r="M434" s="15">
        <v>3433648</v>
      </c>
      <c r="N434" s="15" t="s">
        <v>8</v>
      </c>
      <c r="O434" s="15">
        <v>3260575</v>
      </c>
      <c r="P434" s="15">
        <v>23735563</v>
      </c>
      <c r="Q434" s="15">
        <v>9875496</v>
      </c>
      <c r="R434" s="15">
        <v>3686</v>
      </c>
      <c r="S434" s="15" t="s">
        <v>8</v>
      </c>
      <c r="T434" s="15" t="s">
        <v>8</v>
      </c>
      <c r="U434" s="18">
        <v>2200296</v>
      </c>
    </row>
    <row r="435" spans="1:21" hidden="1">
      <c r="A435" s="13">
        <v>2013</v>
      </c>
      <c r="B435" s="14" t="s">
        <v>22</v>
      </c>
      <c r="C435" s="14">
        <v>112020</v>
      </c>
      <c r="D435" s="14" t="s">
        <v>62</v>
      </c>
      <c r="E435" s="14" t="s">
        <v>65</v>
      </c>
      <c r="F435" s="15">
        <v>40600823</v>
      </c>
      <c r="G435" s="15">
        <v>41873684</v>
      </c>
      <c r="H435" s="15">
        <v>17295242</v>
      </c>
      <c r="I435" s="15">
        <v>7018683</v>
      </c>
      <c r="J435" s="15">
        <v>1301042</v>
      </c>
      <c r="K435" s="15">
        <v>8975517</v>
      </c>
      <c r="L435" s="15">
        <v>16597543</v>
      </c>
      <c r="M435" s="15">
        <v>7010703</v>
      </c>
      <c r="N435" s="15">
        <v>1295683</v>
      </c>
      <c r="O435" s="15">
        <v>8291157</v>
      </c>
      <c r="P435" s="15">
        <v>3971356</v>
      </c>
      <c r="Q435" s="15">
        <v>8274751</v>
      </c>
      <c r="R435" s="15">
        <v>68209</v>
      </c>
      <c r="S435" s="15" t="s">
        <v>8</v>
      </c>
      <c r="T435" s="15" t="s">
        <v>8</v>
      </c>
      <c r="U435" s="18">
        <v>1782259</v>
      </c>
    </row>
    <row r="436" spans="1:21" hidden="1">
      <c r="A436" s="13">
        <v>2013</v>
      </c>
      <c r="B436" s="14" t="s">
        <v>22</v>
      </c>
      <c r="C436" s="14">
        <v>112038</v>
      </c>
      <c r="D436" s="14" t="s">
        <v>62</v>
      </c>
      <c r="E436" s="14" t="s">
        <v>66</v>
      </c>
      <c r="F436" s="15">
        <v>164585954</v>
      </c>
      <c r="G436" s="15">
        <v>138226392</v>
      </c>
      <c r="H436" s="15">
        <v>30000783</v>
      </c>
      <c r="I436" s="15">
        <v>14298711</v>
      </c>
      <c r="J436" s="15">
        <v>3595353</v>
      </c>
      <c r="K436" s="15">
        <v>12106719</v>
      </c>
      <c r="L436" s="15">
        <v>23807219</v>
      </c>
      <c r="M436" s="15">
        <v>11770631</v>
      </c>
      <c r="N436" s="15">
        <v>2092320</v>
      </c>
      <c r="O436" s="15">
        <v>9944268</v>
      </c>
      <c r="P436" s="15">
        <v>23394408</v>
      </c>
      <c r="Q436" s="15">
        <v>20395992</v>
      </c>
      <c r="R436" s="15">
        <v>105491</v>
      </c>
      <c r="S436" s="15" t="s">
        <v>8</v>
      </c>
      <c r="T436" s="15">
        <v>1600000</v>
      </c>
      <c r="U436" s="18">
        <v>4307755</v>
      </c>
    </row>
    <row r="437" spans="1:21" hidden="1">
      <c r="A437" s="13">
        <v>2013</v>
      </c>
      <c r="B437" s="14" t="s">
        <v>22</v>
      </c>
      <c r="C437" s="14">
        <v>112089</v>
      </c>
      <c r="D437" s="14" t="s">
        <v>62</v>
      </c>
      <c r="E437" s="14" t="s">
        <v>67</v>
      </c>
      <c r="F437" s="15">
        <v>58002262</v>
      </c>
      <c r="G437" s="15">
        <v>58754892</v>
      </c>
      <c r="H437" s="15">
        <v>5565149</v>
      </c>
      <c r="I437" s="15">
        <v>3152167</v>
      </c>
      <c r="J437" s="15" t="s">
        <v>8</v>
      </c>
      <c r="K437" s="15">
        <v>2412982</v>
      </c>
      <c r="L437" s="15">
        <v>5210249</v>
      </c>
      <c r="M437" s="15">
        <v>3148520</v>
      </c>
      <c r="N437" s="15" t="s">
        <v>8</v>
      </c>
      <c r="O437" s="15">
        <v>2061729</v>
      </c>
      <c r="P437" s="15">
        <v>19164432</v>
      </c>
      <c r="Q437" s="15">
        <v>10181085</v>
      </c>
      <c r="R437" s="15">
        <v>5968</v>
      </c>
      <c r="S437" s="15" t="s">
        <v>8</v>
      </c>
      <c r="T437" s="15">
        <v>383840</v>
      </c>
      <c r="U437" s="18">
        <v>2336115</v>
      </c>
    </row>
    <row r="438" spans="1:21" hidden="1">
      <c r="A438" s="13">
        <v>2013</v>
      </c>
      <c r="B438" s="14" t="s">
        <v>11</v>
      </c>
      <c r="C438" s="14">
        <v>112101</v>
      </c>
      <c r="D438" s="14" t="s">
        <v>62</v>
      </c>
      <c r="E438" s="14" t="s">
        <v>68</v>
      </c>
      <c r="F438" s="15">
        <v>34800930</v>
      </c>
      <c r="G438" s="15">
        <v>34433678</v>
      </c>
      <c r="H438" s="15">
        <v>10302818</v>
      </c>
      <c r="I438" s="15">
        <v>2818122</v>
      </c>
      <c r="J438" s="15">
        <v>1009511</v>
      </c>
      <c r="K438" s="15">
        <v>6475185</v>
      </c>
      <c r="L438" s="15">
        <v>9494892</v>
      </c>
      <c r="M438" s="15">
        <v>2809086</v>
      </c>
      <c r="N438" s="15">
        <v>1529066</v>
      </c>
      <c r="O438" s="15">
        <v>5156740</v>
      </c>
      <c r="P438" s="15">
        <v>3404170</v>
      </c>
      <c r="Q438" s="15">
        <v>4503784</v>
      </c>
      <c r="R438" s="15">
        <v>41937</v>
      </c>
      <c r="S438" s="15" t="s">
        <v>8</v>
      </c>
      <c r="T438" s="15" t="s">
        <v>8</v>
      </c>
      <c r="U438" s="18">
        <v>1418900</v>
      </c>
    </row>
    <row r="439" spans="1:21" hidden="1">
      <c r="A439" s="13">
        <v>2013</v>
      </c>
      <c r="B439" s="14" t="s">
        <v>22</v>
      </c>
      <c r="C439" s="14">
        <v>112143</v>
      </c>
      <c r="D439" s="14" t="s">
        <v>62</v>
      </c>
      <c r="E439" s="14" t="s">
        <v>69</v>
      </c>
      <c r="F439" s="15">
        <v>67431050</v>
      </c>
      <c r="G439" s="15">
        <v>65491649</v>
      </c>
      <c r="H439" s="15">
        <v>12398979</v>
      </c>
      <c r="I439" s="15">
        <v>4889264</v>
      </c>
      <c r="J439" s="15">
        <v>403586</v>
      </c>
      <c r="K439" s="15">
        <v>7106129</v>
      </c>
      <c r="L439" s="15">
        <v>10700504</v>
      </c>
      <c r="M439" s="15">
        <v>4141562</v>
      </c>
      <c r="N439" s="15">
        <v>503198</v>
      </c>
      <c r="O439" s="15">
        <v>6055744</v>
      </c>
      <c r="P439" s="15">
        <v>23522341</v>
      </c>
      <c r="Q439" s="15">
        <v>9521988</v>
      </c>
      <c r="R439" s="15">
        <v>129994</v>
      </c>
      <c r="S439" s="15" t="s">
        <v>8</v>
      </c>
      <c r="T439" s="15">
        <v>1301266</v>
      </c>
      <c r="U439" s="18">
        <v>1967456</v>
      </c>
    </row>
    <row r="440" spans="1:21" hidden="1">
      <c r="A440" s="13">
        <v>2013</v>
      </c>
      <c r="B440" s="14" t="s">
        <v>11</v>
      </c>
      <c r="C440" s="14">
        <v>112151</v>
      </c>
      <c r="D440" s="14" t="s">
        <v>62</v>
      </c>
      <c r="E440" s="14" t="s">
        <v>70</v>
      </c>
      <c r="F440" s="15">
        <v>37939777</v>
      </c>
      <c r="G440" s="15">
        <v>38063577</v>
      </c>
      <c r="H440" s="15">
        <v>9377976</v>
      </c>
      <c r="I440" s="15">
        <v>4876701</v>
      </c>
      <c r="J440" s="15" t="s">
        <v>8</v>
      </c>
      <c r="K440" s="15">
        <v>4501275</v>
      </c>
      <c r="L440" s="15">
        <v>9777182</v>
      </c>
      <c r="M440" s="15">
        <v>4638795</v>
      </c>
      <c r="N440" s="15" t="s">
        <v>8</v>
      </c>
      <c r="O440" s="15">
        <v>5138387</v>
      </c>
      <c r="P440" s="15">
        <v>24426827</v>
      </c>
      <c r="Q440" s="15">
        <v>4942777</v>
      </c>
      <c r="R440" s="15">
        <v>1816</v>
      </c>
      <c r="S440" s="15" t="s">
        <v>8</v>
      </c>
      <c r="T440" s="15" t="s">
        <v>8</v>
      </c>
      <c r="U440" s="18">
        <v>1048063</v>
      </c>
    </row>
    <row r="441" spans="1:21" hidden="1">
      <c r="A441" s="13">
        <v>2013</v>
      </c>
      <c r="B441" s="14" t="s">
        <v>11</v>
      </c>
      <c r="C441" s="14">
        <v>112178</v>
      </c>
      <c r="D441" s="14" t="s">
        <v>62</v>
      </c>
      <c r="E441" s="14" t="s">
        <v>71</v>
      </c>
      <c r="F441" s="15">
        <v>47385976</v>
      </c>
      <c r="G441" s="15">
        <v>42647808</v>
      </c>
      <c r="H441" s="15">
        <v>6789575</v>
      </c>
      <c r="I441" s="15">
        <v>3482587</v>
      </c>
      <c r="J441" s="15">
        <v>655554</v>
      </c>
      <c r="K441" s="15">
        <v>2651434</v>
      </c>
      <c r="L441" s="15">
        <v>6018454</v>
      </c>
      <c r="M441" s="15">
        <v>3379928</v>
      </c>
      <c r="N441" s="15">
        <v>403924</v>
      </c>
      <c r="O441" s="15">
        <v>2234602</v>
      </c>
      <c r="P441" s="15">
        <v>4686599</v>
      </c>
      <c r="Q441" s="15">
        <v>3973978</v>
      </c>
      <c r="R441" s="15">
        <v>4368</v>
      </c>
      <c r="S441" s="15" t="s">
        <v>8</v>
      </c>
      <c r="T441" s="15" t="s">
        <v>8</v>
      </c>
      <c r="U441" s="18">
        <v>1215316</v>
      </c>
    </row>
    <row r="442" spans="1:21" hidden="1">
      <c r="A442" s="13">
        <v>2013</v>
      </c>
      <c r="B442" s="14" t="s">
        <v>11</v>
      </c>
      <c r="C442" s="14">
        <v>112186</v>
      </c>
      <c r="D442" s="14" t="s">
        <v>62</v>
      </c>
      <c r="E442" s="14" t="s">
        <v>72</v>
      </c>
      <c r="F442" s="15">
        <v>34068000</v>
      </c>
      <c r="G442" s="15">
        <v>31963275</v>
      </c>
      <c r="H442" s="15">
        <v>15469300</v>
      </c>
      <c r="I442" s="15">
        <v>7793842</v>
      </c>
      <c r="J442" s="15">
        <v>1629505</v>
      </c>
      <c r="K442" s="15">
        <v>6045953</v>
      </c>
      <c r="L442" s="15">
        <v>15197521</v>
      </c>
      <c r="M442" s="15">
        <v>7373743</v>
      </c>
      <c r="N442" s="15">
        <v>1624273</v>
      </c>
      <c r="O442" s="15">
        <v>6199505</v>
      </c>
      <c r="P442" s="15">
        <v>11135180</v>
      </c>
      <c r="Q442" s="15">
        <v>7707057</v>
      </c>
      <c r="R442" s="15">
        <v>1466629</v>
      </c>
      <c r="S442" s="15" t="s">
        <v>8</v>
      </c>
      <c r="T442" s="15" t="s">
        <v>8</v>
      </c>
      <c r="U442" s="18">
        <v>1958127</v>
      </c>
    </row>
    <row r="443" spans="1:21" hidden="1">
      <c r="A443" s="13">
        <v>2013</v>
      </c>
      <c r="B443" s="14" t="s">
        <v>11</v>
      </c>
      <c r="C443" s="14">
        <v>112194</v>
      </c>
      <c r="D443" s="14" t="s">
        <v>62</v>
      </c>
      <c r="E443" s="14" t="s">
        <v>73</v>
      </c>
      <c r="F443" s="15">
        <v>60784661</v>
      </c>
      <c r="G443" s="15">
        <v>60244443</v>
      </c>
      <c r="H443" s="15">
        <v>6573153</v>
      </c>
      <c r="I443" s="15">
        <v>3793870</v>
      </c>
      <c r="J443" s="15">
        <v>165113</v>
      </c>
      <c r="K443" s="15">
        <v>2614170</v>
      </c>
      <c r="L443" s="15">
        <v>5950991</v>
      </c>
      <c r="M443" s="15">
        <v>3790083</v>
      </c>
      <c r="N443" s="15">
        <v>164854</v>
      </c>
      <c r="O443" s="15">
        <v>1996054</v>
      </c>
      <c r="P443" s="15">
        <v>5937686</v>
      </c>
      <c r="Q443" s="15">
        <v>4974369</v>
      </c>
      <c r="R443" s="15">
        <v>27330</v>
      </c>
      <c r="S443" s="15" t="s">
        <v>8</v>
      </c>
      <c r="T443" s="15" t="s">
        <v>8</v>
      </c>
      <c r="U443" s="18">
        <v>814314</v>
      </c>
    </row>
    <row r="444" spans="1:21" hidden="1">
      <c r="A444" s="13">
        <v>2013</v>
      </c>
      <c r="B444" s="14" t="s">
        <v>22</v>
      </c>
      <c r="C444" s="14">
        <v>112216</v>
      </c>
      <c r="D444" s="14" t="s">
        <v>62</v>
      </c>
      <c r="E444" s="14" t="s">
        <v>74</v>
      </c>
      <c r="F444" s="15">
        <v>57211689</v>
      </c>
      <c r="G444" s="15">
        <v>56211401</v>
      </c>
      <c r="H444" s="15">
        <v>8493022</v>
      </c>
      <c r="I444" s="15">
        <v>4528584</v>
      </c>
      <c r="J444" s="15" t="s">
        <v>8</v>
      </c>
      <c r="K444" s="15">
        <v>3964438</v>
      </c>
      <c r="L444" s="15">
        <v>8958285</v>
      </c>
      <c r="M444" s="15">
        <v>3990148</v>
      </c>
      <c r="N444" s="15" t="s">
        <v>8</v>
      </c>
      <c r="O444" s="15">
        <v>4968137</v>
      </c>
      <c r="P444" s="15">
        <v>8271340</v>
      </c>
      <c r="Q444" s="15">
        <v>8580865</v>
      </c>
      <c r="R444" s="15">
        <v>7241</v>
      </c>
      <c r="S444" s="15" t="s">
        <v>8</v>
      </c>
      <c r="T444" s="15">
        <v>1629536</v>
      </c>
      <c r="U444" s="18">
        <v>3154037</v>
      </c>
    </row>
    <row r="445" spans="1:21" hidden="1">
      <c r="A445" s="13">
        <v>2013</v>
      </c>
      <c r="B445" s="14" t="s">
        <v>22</v>
      </c>
      <c r="C445" s="14">
        <v>112224</v>
      </c>
      <c r="D445" s="14" t="s">
        <v>62</v>
      </c>
      <c r="E445" s="14" t="s">
        <v>75</v>
      </c>
      <c r="F445" s="15">
        <v>74526471</v>
      </c>
      <c r="G445" s="15">
        <v>74122031</v>
      </c>
      <c r="H445" s="15">
        <v>6179929</v>
      </c>
      <c r="I445" s="15">
        <v>3709133</v>
      </c>
      <c r="J445" s="15" t="s">
        <v>8</v>
      </c>
      <c r="K445" s="15">
        <v>2470796</v>
      </c>
      <c r="L445" s="15">
        <v>5567144</v>
      </c>
      <c r="M445" s="15">
        <v>3792533</v>
      </c>
      <c r="N445" s="15" t="s">
        <v>8</v>
      </c>
      <c r="O445" s="15">
        <v>1774611</v>
      </c>
      <c r="P445" s="15">
        <v>21009112</v>
      </c>
      <c r="Q445" s="15">
        <v>11393436</v>
      </c>
      <c r="R445" s="15">
        <v>10381</v>
      </c>
      <c r="S445" s="15" t="s">
        <v>8</v>
      </c>
      <c r="T445" s="15">
        <v>1100000</v>
      </c>
      <c r="U445" s="18">
        <v>3010000</v>
      </c>
    </row>
    <row r="446" spans="1:21" hidden="1">
      <c r="A446" s="13">
        <v>2013</v>
      </c>
      <c r="B446" s="14" t="s">
        <v>11</v>
      </c>
      <c r="C446" s="14">
        <v>112241</v>
      </c>
      <c r="D446" s="14" t="s">
        <v>62</v>
      </c>
      <c r="E446" s="14" t="s">
        <v>76</v>
      </c>
      <c r="F446" s="15">
        <v>21391089</v>
      </c>
      <c r="G446" s="15">
        <v>20170219</v>
      </c>
      <c r="H446" s="15">
        <v>7069583</v>
      </c>
      <c r="I446" s="15">
        <v>3620381</v>
      </c>
      <c r="J446" s="15" t="s">
        <v>8</v>
      </c>
      <c r="K446" s="15">
        <v>3449202</v>
      </c>
      <c r="L446" s="15">
        <v>7909158</v>
      </c>
      <c r="M446" s="15">
        <v>3480038</v>
      </c>
      <c r="N446" s="15" t="s">
        <v>8</v>
      </c>
      <c r="O446" s="15">
        <v>4429120</v>
      </c>
      <c r="P446" s="15">
        <v>14161706</v>
      </c>
      <c r="Q446" s="15">
        <v>4452169</v>
      </c>
      <c r="R446" s="15">
        <v>19016</v>
      </c>
      <c r="S446" s="15" t="s">
        <v>8</v>
      </c>
      <c r="T446" s="15" t="s">
        <v>8</v>
      </c>
      <c r="U446" s="18">
        <v>1045277</v>
      </c>
    </row>
    <row r="447" spans="1:21" hidden="1">
      <c r="A447" s="13">
        <v>2013</v>
      </c>
      <c r="B447" s="14" t="s">
        <v>11</v>
      </c>
      <c r="C447" s="14">
        <v>112259</v>
      </c>
      <c r="D447" s="14" t="s">
        <v>62</v>
      </c>
      <c r="E447" s="14" t="s">
        <v>77</v>
      </c>
      <c r="F447" s="15">
        <v>32003250</v>
      </c>
      <c r="G447" s="15">
        <v>30726252</v>
      </c>
      <c r="H447" s="15">
        <v>2051385</v>
      </c>
      <c r="I447" s="15">
        <v>1848367</v>
      </c>
      <c r="J447" s="15" t="s">
        <v>8</v>
      </c>
      <c r="K447" s="15">
        <v>203018</v>
      </c>
      <c r="L447" s="15">
        <v>1151508</v>
      </c>
      <c r="M447" s="15">
        <v>924579</v>
      </c>
      <c r="N447" s="15" t="s">
        <v>8</v>
      </c>
      <c r="O447" s="15">
        <v>226929</v>
      </c>
      <c r="P447" s="15">
        <v>3193870</v>
      </c>
      <c r="Q447" s="15">
        <v>5150083</v>
      </c>
      <c r="R447" s="15" t="s">
        <v>8</v>
      </c>
      <c r="S447" s="15" t="s">
        <v>8</v>
      </c>
      <c r="T447" s="15" t="s">
        <v>8</v>
      </c>
      <c r="U447" s="18">
        <v>551098</v>
      </c>
    </row>
    <row r="448" spans="1:21" hidden="1">
      <c r="A448" s="13">
        <v>2013</v>
      </c>
      <c r="B448" s="14" t="s">
        <v>11</v>
      </c>
      <c r="C448" s="14">
        <v>112275</v>
      </c>
      <c r="D448" s="14" t="s">
        <v>62</v>
      </c>
      <c r="E448" s="14" t="s">
        <v>78</v>
      </c>
      <c r="F448" s="15">
        <v>31412466</v>
      </c>
      <c r="G448" s="15">
        <v>32409067</v>
      </c>
      <c r="H448" s="15">
        <v>796679</v>
      </c>
      <c r="I448" s="15">
        <v>451857</v>
      </c>
      <c r="J448" s="15" t="s">
        <v>8</v>
      </c>
      <c r="K448" s="15">
        <v>344822</v>
      </c>
      <c r="L448" s="15">
        <v>1096714</v>
      </c>
      <c r="M448" s="15">
        <v>752227</v>
      </c>
      <c r="N448" s="15" t="s">
        <v>8</v>
      </c>
      <c r="O448" s="15">
        <v>344487</v>
      </c>
      <c r="P448" s="15">
        <v>8687604</v>
      </c>
      <c r="Q448" s="15">
        <v>3651272</v>
      </c>
      <c r="R448" s="15">
        <v>8868</v>
      </c>
      <c r="S448" s="15" t="s">
        <v>8</v>
      </c>
      <c r="T448" s="15" t="s">
        <v>8</v>
      </c>
      <c r="U448" s="18">
        <v>463113</v>
      </c>
    </row>
    <row r="449" spans="1:21" hidden="1">
      <c r="A449" s="13">
        <v>2013</v>
      </c>
      <c r="B449" s="14" t="s">
        <v>11</v>
      </c>
      <c r="C449" s="14">
        <v>112305</v>
      </c>
      <c r="D449" s="14" t="s">
        <v>62</v>
      </c>
      <c r="E449" s="14" t="s">
        <v>79</v>
      </c>
      <c r="F449" s="15">
        <v>45945569</v>
      </c>
      <c r="G449" s="15">
        <v>43795781</v>
      </c>
      <c r="H449" s="15">
        <v>4084885</v>
      </c>
      <c r="I449" s="15">
        <v>2486240</v>
      </c>
      <c r="J449" s="15" t="s">
        <v>8</v>
      </c>
      <c r="K449" s="15">
        <v>1598645</v>
      </c>
      <c r="L449" s="15">
        <v>3609942</v>
      </c>
      <c r="M449" s="15">
        <v>3152425</v>
      </c>
      <c r="N449" s="15" t="s">
        <v>8</v>
      </c>
      <c r="O449" s="15">
        <v>457517</v>
      </c>
      <c r="P449" s="15">
        <v>6079897</v>
      </c>
      <c r="Q449" s="15">
        <v>5042482</v>
      </c>
      <c r="R449" s="15">
        <v>6167</v>
      </c>
      <c r="S449" s="15" t="s">
        <v>8</v>
      </c>
      <c r="T449" s="15" t="s">
        <v>8</v>
      </c>
      <c r="U449" s="18">
        <v>1129486</v>
      </c>
    </row>
    <row r="450" spans="1:21" hidden="1">
      <c r="A450" s="13">
        <v>2013</v>
      </c>
      <c r="B450" s="14" t="s">
        <v>11</v>
      </c>
      <c r="C450" s="14">
        <v>112321</v>
      </c>
      <c r="D450" s="14" t="s">
        <v>62</v>
      </c>
      <c r="E450" s="14" t="s">
        <v>80</v>
      </c>
      <c r="F450" s="15">
        <v>48305884</v>
      </c>
      <c r="G450" s="15">
        <v>47748678</v>
      </c>
      <c r="H450" s="15">
        <v>5844774</v>
      </c>
      <c r="I450" s="15">
        <v>5379715</v>
      </c>
      <c r="J450" s="15">
        <v>129453</v>
      </c>
      <c r="K450" s="15">
        <v>335606</v>
      </c>
      <c r="L450" s="15">
        <v>5303427</v>
      </c>
      <c r="M450" s="15">
        <v>4539208</v>
      </c>
      <c r="N450" s="15">
        <v>129414</v>
      </c>
      <c r="O450" s="15">
        <v>634805</v>
      </c>
      <c r="P450" s="15">
        <v>1849304</v>
      </c>
      <c r="Q450" s="15">
        <v>5803697</v>
      </c>
      <c r="R450" s="15">
        <v>23834</v>
      </c>
      <c r="S450" s="15" t="s">
        <v>8</v>
      </c>
      <c r="T450" s="15" t="s">
        <v>8</v>
      </c>
      <c r="U450" s="18">
        <v>2032793</v>
      </c>
    </row>
    <row r="451" spans="1:21" hidden="1">
      <c r="A451" s="13">
        <v>2013</v>
      </c>
      <c r="B451" s="14" t="s">
        <v>11</v>
      </c>
      <c r="C451" s="14">
        <v>112356</v>
      </c>
      <c r="D451" s="14" t="s">
        <v>62</v>
      </c>
      <c r="E451" s="14" t="s">
        <v>81</v>
      </c>
      <c r="F451" s="15">
        <v>21585912</v>
      </c>
      <c r="G451" s="15">
        <v>21932322</v>
      </c>
      <c r="H451" s="15">
        <v>4405631</v>
      </c>
      <c r="I451" s="15">
        <v>2844382</v>
      </c>
      <c r="J451" s="15" t="s">
        <v>8</v>
      </c>
      <c r="K451" s="15">
        <v>1561249</v>
      </c>
      <c r="L451" s="15">
        <v>3494819</v>
      </c>
      <c r="M451" s="15">
        <v>2590894</v>
      </c>
      <c r="N451" s="15" t="s">
        <v>8</v>
      </c>
      <c r="O451" s="15">
        <v>903925</v>
      </c>
      <c r="P451" s="15">
        <v>2863992</v>
      </c>
      <c r="Q451" s="15">
        <v>3177127</v>
      </c>
      <c r="R451" s="15">
        <v>1938</v>
      </c>
      <c r="S451" s="15" t="s">
        <v>8</v>
      </c>
      <c r="T451" s="15" t="s">
        <v>8</v>
      </c>
      <c r="U451" s="18">
        <v>677444</v>
      </c>
    </row>
    <row r="452" spans="1:21" hidden="1">
      <c r="A452" s="13">
        <v>2013</v>
      </c>
      <c r="B452" s="14" t="s">
        <v>11</v>
      </c>
      <c r="C452" s="14">
        <v>112372</v>
      </c>
      <c r="D452" s="14" t="s">
        <v>62</v>
      </c>
      <c r="E452" s="14" t="s">
        <v>82</v>
      </c>
      <c r="F452" s="15">
        <v>39372269</v>
      </c>
      <c r="G452" s="15">
        <v>38142783</v>
      </c>
      <c r="H452" s="15">
        <v>2180121</v>
      </c>
      <c r="I452" s="15">
        <v>2021170</v>
      </c>
      <c r="J452" s="15">
        <v>4595</v>
      </c>
      <c r="K452" s="15">
        <v>154356</v>
      </c>
      <c r="L452" s="15">
        <v>1948937</v>
      </c>
      <c r="M452" s="15">
        <v>1790335</v>
      </c>
      <c r="N452" s="15">
        <v>4594</v>
      </c>
      <c r="O452" s="15">
        <v>154008</v>
      </c>
      <c r="P452" s="15">
        <v>7494119</v>
      </c>
      <c r="Q452" s="15">
        <v>4237132</v>
      </c>
      <c r="R452" s="15">
        <v>5830</v>
      </c>
      <c r="S452" s="15" t="s">
        <v>8</v>
      </c>
      <c r="T452" s="15" t="s">
        <v>8</v>
      </c>
      <c r="U452" s="18">
        <v>1090000</v>
      </c>
    </row>
    <row r="453" spans="1:21" hidden="1">
      <c r="A453" s="13">
        <v>2013</v>
      </c>
      <c r="B453" s="14" t="s">
        <v>11</v>
      </c>
      <c r="C453" s="14">
        <v>112399</v>
      </c>
      <c r="D453" s="14" t="s">
        <v>62</v>
      </c>
      <c r="E453" s="14" t="s">
        <v>83</v>
      </c>
      <c r="F453" s="15">
        <v>29378090</v>
      </c>
      <c r="G453" s="15">
        <v>27815251</v>
      </c>
      <c r="H453" s="15">
        <v>6480497</v>
      </c>
      <c r="I453" s="15">
        <v>3383611</v>
      </c>
      <c r="J453" s="15">
        <v>301950</v>
      </c>
      <c r="K453" s="15">
        <v>2794936</v>
      </c>
      <c r="L453" s="15">
        <v>4114835</v>
      </c>
      <c r="M453" s="15">
        <v>2673129</v>
      </c>
      <c r="N453" s="15">
        <v>351761</v>
      </c>
      <c r="O453" s="15">
        <v>1089945</v>
      </c>
      <c r="P453" s="15">
        <v>4908884</v>
      </c>
      <c r="Q453" s="15">
        <v>2862589</v>
      </c>
      <c r="R453" s="15">
        <v>1587</v>
      </c>
      <c r="S453" s="15" t="s">
        <v>8</v>
      </c>
      <c r="T453" s="15" t="s">
        <v>8</v>
      </c>
      <c r="U453" s="18">
        <v>827258</v>
      </c>
    </row>
    <row r="454" spans="1:21" hidden="1">
      <c r="A454" s="13">
        <v>2013</v>
      </c>
      <c r="B454" s="14" t="s">
        <v>11</v>
      </c>
      <c r="C454" s="14">
        <v>112453</v>
      </c>
      <c r="D454" s="14" t="s">
        <v>62</v>
      </c>
      <c r="E454" s="14" t="s">
        <v>84</v>
      </c>
      <c r="F454" s="15">
        <v>26575728</v>
      </c>
      <c r="G454" s="15">
        <v>25173771</v>
      </c>
      <c r="H454" s="15">
        <v>8411846</v>
      </c>
      <c r="I454" s="15">
        <v>3203308</v>
      </c>
      <c r="J454" s="15">
        <v>1128326</v>
      </c>
      <c r="K454" s="15">
        <v>4080212</v>
      </c>
      <c r="L454" s="15">
        <v>6594021</v>
      </c>
      <c r="M454" s="15">
        <v>2398828</v>
      </c>
      <c r="N454" s="15">
        <v>628033</v>
      </c>
      <c r="O454" s="15">
        <v>3567160</v>
      </c>
      <c r="P454" s="15">
        <v>30619922</v>
      </c>
      <c r="Q454" s="15">
        <v>3145040</v>
      </c>
      <c r="R454" s="15">
        <v>4670</v>
      </c>
      <c r="S454" s="15" t="s">
        <v>8</v>
      </c>
      <c r="T454" s="15" t="s">
        <v>8</v>
      </c>
      <c r="U454" s="18">
        <v>262071</v>
      </c>
    </row>
    <row r="455" spans="1:21" hidden="1">
      <c r="A455" s="13">
        <v>2012</v>
      </c>
      <c r="B455" s="14" t="s">
        <v>5</v>
      </c>
      <c r="C455" s="14">
        <v>111007</v>
      </c>
      <c r="D455" s="14" t="s">
        <v>62</v>
      </c>
      <c r="E455" s="14" t="s">
        <v>63</v>
      </c>
      <c r="F455" s="15">
        <v>418671148</v>
      </c>
      <c r="G455" s="15">
        <v>411035427</v>
      </c>
      <c r="H455" s="15">
        <v>35669929</v>
      </c>
      <c r="I455" s="15">
        <v>14921081</v>
      </c>
      <c r="J455" s="15">
        <v>6752498</v>
      </c>
      <c r="K455" s="15">
        <v>13996350</v>
      </c>
      <c r="L455" s="15">
        <v>35134468</v>
      </c>
      <c r="M455" s="15">
        <v>14911129</v>
      </c>
      <c r="N455" s="15">
        <v>6732532</v>
      </c>
      <c r="O455" s="15">
        <v>13490807</v>
      </c>
      <c r="P455" s="15">
        <v>97490688</v>
      </c>
      <c r="Q455" s="15">
        <v>34787501</v>
      </c>
      <c r="R455" s="15">
        <v>60631</v>
      </c>
      <c r="S455" s="15" t="s">
        <v>8</v>
      </c>
      <c r="T455" s="15">
        <v>1480839</v>
      </c>
      <c r="U455" s="18">
        <v>6886440</v>
      </c>
    </row>
    <row r="456" spans="1:21" hidden="1">
      <c r="A456" s="13">
        <v>2012</v>
      </c>
      <c r="B456" s="14" t="s">
        <v>9</v>
      </c>
      <c r="C456" s="14">
        <v>112011</v>
      </c>
      <c r="D456" s="14" t="s">
        <v>62</v>
      </c>
      <c r="E456" s="14" t="s">
        <v>64</v>
      </c>
      <c r="F456" s="15">
        <v>88781790</v>
      </c>
      <c r="G456" s="15">
        <v>88961034</v>
      </c>
      <c r="H456" s="15">
        <v>6694223</v>
      </c>
      <c r="I456" s="15">
        <v>3433648</v>
      </c>
      <c r="J456" s="15" t="s">
        <v>8</v>
      </c>
      <c r="K456" s="15">
        <v>3260575</v>
      </c>
      <c r="L456" s="15">
        <v>6898903</v>
      </c>
      <c r="M456" s="15">
        <v>3591572</v>
      </c>
      <c r="N456" s="15" t="s">
        <v>8</v>
      </c>
      <c r="O456" s="15">
        <v>3307331</v>
      </c>
      <c r="P456" s="15">
        <v>28188802</v>
      </c>
      <c r="Q456" s="15">
        <v>10008334</v>
      </c>
      <c r="R456" s="15">
        <v>4014</v>
      </c>
      <c r="S456" s="15" t="s">
        <v>8</v>
      </c>
      <c r="T456" s="15" t="s">
        <v>8</v>
      </c>
      <c r="U456" s="18">
        <v>2448701</v>
      </c>
    </row>
    <row r="457" spans="1:21" hidden="1">
      <c r="A457" s="13">
        <v>2012</v>
      </c>
      <c r="B457" s="14" t="s">
        <v>22</v>
      </c>
      <c r="C457" s="14">
        <v>112020</v>
      </c>
      <c r="D457" s="14" t="s">
        <v>62</v>
      </c>
      <c r="E457" s="14" t="s">
        <v>65</v>
      </c>
      <c r="F457" s="15">
        <v>41873684</v>
      </c>
      <c r="G457" s="15">
        <v>43197710</v>
      </c>
      <c r="H457" s="15">
        <v>16597543</v>
      </c>
      <c r="I457" s="15">
        <v>7010703</v>
      </c>
      <c r="J457" s="15">
        <v>1295683</v>
      </c>
      <c r="K457" s="15">
        <v>8291157</v>
      </c>
      <c r="L457" s="15">
        <v>13689168</v>
      </c>
      <c r="M457" s="15">
        <v>6085323</v>
      </c>
      <c r="N457" s="15">
        <v>1292807</v>
      </c>
      <c r="O457" s="15">
        <v>6311038</v>
      </c>
      <c r="P457" s="15">
        <v>3491441</v>
      </c>
      <c r="Q457" s="15">
        <v>8135413</v>
      </c>
      <c r="R457" s="15">
        <v>87526</v>
      </c>
      <c r="S457" s="15" t="s">
        <v>8</v>
      </c>
      <c r="T457" s="15" t="s">
        <v>8</v>
      </c>
      <c r="U457" s="18">
        <v>1767566</v>
      </c>
    </row>
    <row r="458" spans="1:21" hidden="1">
      <c r="A458" s="13">
        <v>2012</v>
      </c>
      <c r="B458" s="14" t="s">
        <v>22</v>
      </c>
      <c r="C458" s="14">
        <v>112038</v>
      </c>
      <c r="D458" s="14" t="s">
        <v>62</v>
      </c>
      <c r="E458" s="14" t="s">
        <v>66</v>
      </c>
      <c r="F458" s="15">
        <v>138226392</v>
      </c>
      <c r="G458" s="15">
        <v>136887015</v>
      </c>
      <c r="H458" s="15">
        <v>23807220</v>
      </c>
      <c r="I458" s="15">
        <v>11770631</v>
      </c>
      <c r="J458" s="15">
        <v>2092321</v>
      </c>
      <c r="K458" s="15">
        <v>9944268</v>
      </c>
      <c r="L458" s="15">
        <v>22107926</v>
      </c>
      <c r="M458" s="15">
        <v>11078359</v>
      </c>
      <c r="N458" s="15">
        <v>2088595</v>
      </c>
      <c r="O458" s="15">
        <v>8940972</v>
      </c>
      <c r="P458" s="15">
        <v>50333699</v>
      </c>
      <c r="Q458" s="15">
        <v>19425130</v>
      </c>
      <c r="R458" s="15">
        <v>107414</v>
      </c>
      <c r="S458" s="15" t="s">
        <v>8</v>
      </c>
      <c r="T458" s="15">
        <v>1600000</v>
      </c>
      <c r="U458" s="18">
        <v>4223687</v>
      </c>
    </row>
    <row r="459" spans="1:21" hidden="1">
      <c r="A459" s="13">
        <v>2012</v>
      </c>
      <c r="B459" s="14" t="s">
        <v>22</v>
      </c>
      <c r="C459" s="14">
        <v>112089</v>
      </c>
      <c r="D459" s="14" t="s">
        <v>62</v>
      </c>
      <c r="E459" s="14" t="s">
        <v>67</v>
      </c>
      <c r="F459" s="15">
        <v>59297357</v>
      </c>
      <c r="G459" s="15">
        <v>60615836</v>
      </c>
      <c r="H459" s="15">
        <v>5210249</v>
      </c>
      <c r="I459" s="15">
        <v>3148520</v>
      </c>
      <c r="J459" s="15" t="s">
        <v>8</v>
      </c>
      <c r="K459" s="15">
        <v>2061729</v>
      </c>
      <c r="L459" s="15">
        <v>5249022</v>
      </c>
      <c r="M459" s="15">
        <v>3158867</v>
      </c>
      <c r="N459" s="15" t="s">
        <v>8</v>
      </c>
      <c r="O459" s="15">
        <v>2090155</v>
      </c>
      <c r="P459" s="15">
        <v>14785475</v>
      </c>
      <c r="Q459" s="15">
        <v>9305294</v>
      </c>
      <c r="R459" s="15">
        <v>35159</v>
      </c>
      <c r="S459" s="15" t="s">
        <v>8</v>
      </c>
      <c r="T459" s="15">
        <v>385100</v>
      </c>
      <c r="U459" s="18">
        <v>1772175</v>
      </c>
    </row>
    <row r="460" spans="1:21" hidden="1">
      <c r="A460" s="13">
        <v>2012</v>
      </c>
      <c r="B460" s="14" t="s">
        <v>11</v>
      </c>
      <c r="C460" s="14">
        <v>112101</v>
      </c>
      <c r="D460" s="14" t="s">
        <v>62</v>
      </c>
      <c r="E460" s="14" t="s">
        <v>68</v>
      </c>
      <c r="F460" s="15">
        <v>34433678</v>
      </c>
      <c r="G460" s="15">
        <v>35059766</v>
      </c>
      <c r="H460" s="15">
        <v>9496235</v>
      </c>
      <c r="I460" s="15">
        <v>2810659</v>
      </c>
      <c r="J460" s="15">
        <v>1529067</v>
      </c>
      <c r="K460" s="15">
        <v>5156509</v>
      </c>
      <c r="L460" s="15">
        <v>9184480</v>
      </c>
      <c r="M460" s="15">
        <v>2946847</v>
      </c>
      <c r="N460" s="15">
        <v>1768077</v>
      </c>
      <c r="O460" s="15">
        <v>4469556</v>
      </c>
      <c r="P460" s="15">
        <v>2852644</v>
      </c>
      <c r="Q460" s="15">
        <v>4801251</v>
      </c>
      <c r="R460" s="15">
        <v>37612</v>
      </c>
      <c r="S460" s="15" t="s">
        <v>8</v>
      </c>
      <c r="T460" s="15" t="s">
        <v>8</v>
      </c>
      <c r="U460" s="18">
        <v>1506755</v>
      </c>
    </row>
    <row r="461" spans="1:21" hidden="1">
      <c r="A461" s="13">
        <v>2012</v>
      </c>
      <c r="B461" s="14" t="s">
        <v>22</v>
      </c>
      <c r="C461" s="14">
        <v>112143</v>
      </c>
      <c r="D461" s="14" t="s">
        <v>62</v>
      </c>
      <c r="E461" s="14" t="s">
        <v>69</v>
      </c>
      <c r="F461" s="15">
        <v>65491649</v>
      </c>
      <c r="G461" s="15">
        <v>62652072</v>
      </c>
      <c r="H461" s="15">
        <v>10700504</v>
      </c>
      <c r="I461" s="15">
        <v>4141562</v>
      </c>
      <c r="J461" s="15">
        <v>503198</v>
      </c>
      <c r="K461" s="15">
        <v>6055744</v>
      </c>
      <c r="L461" s="15">
        <v>8109144</v>
      </c>
      <c r="M461" s="15">
        <v>2370660</v>
      </c>
      <c r="N461" s="15">
        <v>602406</v>
      </c>
      <c r="O461" s="15">
        <v>5136078</v>
      </c>
      <c r="P461" s="15">
        <v>18628250</v>
      </c>
      <c r="Q461" s="15">
        <v>8825643</v>
      </c>
      <c r="R461" s="15">
        <v>129734</v>
      </c>
      <c r="S461" s="15" t="s">
        <v>8</v>
      </c>
      <c r="T461" s="15">
        <v>1094002</v>
      </c>
      <c r="U461" s="18">
        <v>1867700</v>
      </c>
    </row>
    <row r="462" spans="1:21" hidden="1">
      <c r="A462" s="13">
        <v>2012</v>
      </c>
      <c r="B462" s="14" t="s">
        <v>11</v>
      </c>
      <c r="C462" s="14">
        <v>112151</v>
      </c>
      <c r="D462" s="14" t="s">
        <v>62</v>
      </c>
      <c r="E462" s="14" t="s">
        <v>70</v>
      </c>
      <c r="F462" s="15">
        <v>38700986</v>
      </c>
      <c r="G462" s="15">
        <v>35678009</v>
      </c>
      <c r="H462" s="15">
        <v>9777182</v>
      </c>
      <c r="I462" s="15">
        <v>4638795</v>
      </c>
      <c r="J462" s="15" t="s">
        <v>8</v>
      </c>
      <c r="K462" s="15">
        <v>5138387</v>
      </c>
      <c r="L462" s="15">
        <v>10507063</v>
      </c>
      <c r="M462" s="15">
        <v>5624267</v>
      </c>
      <c r="N462" s="15" t="s">
        <v>8</v>
      </c>
      <c r="O462" s="15">
        <v>4882796</v>
      </c>
      <c r="P462" s="15">
        <v>16741214</v>
      </c>
      <c r="Q462" s="15">
        <v>4956029</v>
      </c>
      <c r="R462" s="15">
        <v>21839</v>
      </c>
      <c r="S462" s="15" t="s">
        <v>8</v>
      </c>
      <c r="T462" s="15" t="s">
        <v>8</v>
      </c>
      <c r="U462" s="18">
        <v>1046028</v>
      </c>
    </row>
    <row r="463" spans="1:21" hidden="1">
      <c r="A463" s="13">
        <v>2012</v>
      </c>
      <c r="B463" s="14" t="s">
        <v>11</v>
      </c>
      <c r="C463" s="14">
        <v>112178</v>
      </c>
      <c r="D463" s="14" t="s">
        <v>62</v>
      </c>
      <c r="E463" s="14" t="s">
        <v>71</v>
      </c>
      <c r="F463" s="15">
        <v>42647808</v>
      </c>
      <c r="G463" s="15">
        <v>37921470</v>
      </c>
      <c r="H463" s="15">
        <v>6018454</v>
      </c>
      <c r="I463" s="15">
        <v>3379928</v>
      </c>
      <c r="J463" s="15">
        <v>403924</v>
      </c>
      <c r="K463" s="15">
        <v>2234602</v>
      </c>
      <c r="L463" s="15">
        <v>5631027</v>
      </c>
      <c r="M463" s="15">
        <v>3355278</v>
      </c>
      <c r="N463" s="15">
        <v>203649</v>
      </c>
      <c r="O463" s="15">
        <v>2072100</v>
      </c>
      <c r="P463" s="15">
        <v>1853583</v>
      </c>
      <c r="Q463" s="15">
        <v>4059989</v>
      </c>
      <c r="R463" s="15">
        <v>1510</v>
      </c>
      <c r="S463" s="15" t="s">
        <v>8</v>
      </c>
      <c r="T463" s="15" t="s">
        <v>8</v>
      </c>
      <c r="U463" s="18">
        <v>1220000</v>
      </c>
    </row>
    <row r="464" spans="1:21" hidden="1">
      <c r="A464" s="13">
        <v>2012</v>
      </c>
      <c r="B464" s="14" t="s">
        <v>11</v>
      </c>
      <c r="C464" s="14">
        <v>112186</v>
      </c>
      <c r="D464" s="14" t="s">
        <v>62</v>
      </c>
      <c r="E464" s="14" t="s">
        <v>72</v>
      </c>
      <c r="F464" s="15">
        <v>31963276</v>
      </c>
      <c r="G464" s="15">
        <v>30604578</v>
      </c>
      <c r="H464" s="15">
        <v>15197521</v>
      </c>
      <c r="I464" s="15">
        <v>7373743</v>
      </c>
      <c r="J464" s="15">
        <v>1624273</v>
      </c>
      <c r="K464" s="15">
        <v>6199505</v>
      </c>
      <c r="L464" s="15">
        <v>13638281</v>
      </c>
      <c r="M464" s="15">
        <v>5655199</v>
      </c>
      <c r="N464" s="15">
        <v>1619938</v>
      </c>
      <c r="O464" s="15">
        <v>6363144</v>
      </c>
      <c r="P464" s="15">
        <v>11522046</v>
      </c>
      <c r="Q464" s="15">
        <v>6798509</v>
      </c>
      <c r="R464" s="15">
        <v>1578992</v>
      </c>
      <c r="S464" s="15" t="s">
        <v>8</v>
      </c>
      <c r="T464" s="15" t="s">
        <v>8</v>
      </c>
      <c r="U464" s="18">
        <v>2066812</v>
      </c>
    </row>
    <row r="465" spans="1:21" hidden="1">
      <c r="A465" s="13">
        <v>2012</v>
      </c>
      <c r="B465" s="14" t="s">
        <v>11</v>
      </c>
      <c r="C465" s="14">
        <v>112194</v>
      </c>
      <c r="D465" s="14" t="s">
        <v>62</v>
      </c>
      <c r="E465" s="14" t="s">
        <v>73</v>
      </c>
      <c r="F465" s="15">
        <v>60244443</v>
      </c>
      <c r="G465" s="15">
        <v>59409731</v>
      </c>
      <c r="H465" s="15">
        <v>5950991</v>
      </c>
      <c r="I465" s="15">
        <v>3790083</v>
      </c>
      <c r="J465" s="15">
        <v>164854</v>
      </c>
      <c r="K465" s="15">
        <v>1996054</v>
      </c>
      <c r="L465" s="15">
        <v>4803049</v>
      </c>
      <c r="M465" s="15">
        <v>3785492</v>
      </c>
      <c r="N465" s="15">
        <v>164533</v>
      </c>
      <c r="O465" s="15">
        <v>853024</v>
      </c>
      <c r="P465" s="15">
        <v>8281709</v>
      </c>
      <c r="Q465" s="15">
        <v>3662182</v>
      </c>
      <c r="R465" s="15">
        <v>20177</v>
      </c>
      <c r="S465" s="15" t="s">
        <v>8</v>
      </c>
      <c r="T465" s="15" t="s">
        <v>8</v>
      </c>
      <c r="U465" s="18">
        <v>872881</v>
      </c>
    </row>
    <row r="466" spans="1:21" hidden="1">
      <c r="A466" s="13">
        <v>2012</v>
      </c>
      <c r="B466" s="14" t="s">
        <v>22</v>
      </c>
      <c r="C466" s="14">
        <v>112216</v>
      </c>
      <c r="D466" s="14" t="s">
        <v>62</v>
      </c>
      <c r="E466" s="14" t="s">
        <v>74</v>
      </c>
      <c r="F466" s="15">
        <v>56211401</v>
      </c>
      <c r="G466" s="15">
        <v>55714450</v>
      </c>
      <c r="H466" s="15">
        <v>8958260</v>
      </c>
      <c r="I466" s="15">
        <v>3990148</v>
      </c>
      <c r="J466" s="15" t="s">
        <v>8</v>
      </c>
      <c r="K466" s="15">
        <v>4968112</v>
      </c>
      <c r="L466" s="15">
        <v>4988188</v>
      </c>
      <c r="M466" s="15">
        <v>3292898</v>
      </c>
      <c r="N466" s="15" t="s">
        <v>8</v>
      </c>
      <c r="O466" s="15">
        <v>1695290</v>
      </c>
      <c r="P466" s="15">
        <v>14272937</v>
      </c>
      <c r="Q466" s="15">
        <v>8443272</v>
      </c>
      <c r="R466" s="15">
        <v>7300</v>
      </c>
      <c r="S466" s="15" t="s">
        <v>8</v>
      </c>
      <c r="T466" s="15">
        <v>1822620</v>
      </c>
      <c r="U466" s="18">
        <v>3107113</v>
      </c>
    </row>
    <row r="467" spans="1:21" hidden="1">
      <c r="A467" s="13">
        <v>2012</v>
      </c>
      <c r="B467" s="14" t="s">
        <v>22</v>
      </c>
      <c r="C467" s="14">
        <v>112224</v>
      </c>
      <c r="D467" s="14" t="s">
        <v>62</v>
      </c>
      <c r="E467" s="14" t="s">
        <v>75</v>
      </c>
      <c r="F467" s="15">
        <v>74122030</v>
      </c>
      <c r="G467" s="15">
        <v>73685690</v>
      </c>
      <c r="H467" s="15">
        <v>5567144</v>
      </c>
      <c r="I467" s="15">
        <v>3792533</v>
      </c>
      <c r="J467" s="15" t="s">
        <v>8</v>
      </c>
      <c r="K467" s="15">
        <v>1774611</v>
      </c>
      <c r="L467" s="15">
        <v>4922441</v>
      </c>
      <c r="M467" s="15">
        <v>3552033</v>
      </c>
      <c r="N467" s="15" t="s">
        <v>8</v>
      </c>
      <c r="O467" s="15">
        <v>1370408</v>
      </c>
      <c r="P467" s="15">
        <v>22535218</v>
      </c>
      <c r="Q467" s="15">
        <v>10615211</v>
      </c>
      <c r="R467" s="15">
        <v>11710</v>
      </c>
      <c r="S467" s="15" t="s">
        <v>8</v>
      </c>
      <c r="T467" s="15">
        <v>1100000</v>
      </c>
      <c r="U467" s="18">
        <v>3210000</v>
      </c>
    </row>
    <row r="468" spans="1:21" hidden="1">
      <c r="A468" s="13">
        <v>2012</v>
      </c>
      <c r="B468" s="14" t="s">
        <v>11</v>
      </c>
      <c r="C468" s="14">
        <v>112241</v>
      </c>
      <c r="D468" s="14" t="s">
        <v>62</v>
      </c>
      <c r="E468" s="14" t="s">
        <v>76</v>
      </c>
      <c r="F468" s="15">
        <v>20170219</v>
      </c>
      <c r="G468" s="15">
        <v>18368135</v>
      </c>
      <c r="H468" s="15">
        <v>7909158</v>
      </c>
      <c r="I468" s="15">
        <v>3480038</v>
      </c>
      <c r="J468" s="15" t="s">
        <v>8</v>
      </c>
      <c r="K468" s="15">
        <v>4429120</v>
      </c>
      <c r="L468" s="15">
        <v>9969497</v>
      </c>
      <c r="M468" s="15">
        <v>3563011</v>
      </c>
      <c r="N468" s="15" t="s">
        <v>8</v>
      </c>
      <c r="O468" s="15">
        <v>6406486</v>
      </c>
      <c r="P468" s="15">
        <v>13960986</v>
      </c>
      <c r="Q468" s="15">
        <v>4755417</v>
      </c>
      <c r="R468" s="15">
        <v>19773</v>
      </c>
      <c r="S468" s="15" t="s">
        <v>8</v>
      </c>
      <c r="T468" s="15" t="s">
        <v>8</v>
      </c>
      <c r="U468" s="18">
        <v>1227827</v>
      </c>
    </row>
    <row r="469" spans="1:21" hidden="1">
      <c r="A469" s="13">
        <v>2012</v>
      </c>
      <c r="B469" s="14" t="s">
        <v>11</v>
      </c>
      <c r="C469" s="14">
        <v>112259</v>
      </c>
      <c r="D469" s="14" t="s">
        <v>62</v>
      </c>
      <c r="E469" s="14" t="s">
        <v>77</v>
      </c>
      <c r="F469" s="15">
        <v>30983123</v>
      </c>
      <c r="G469" s="15">
        <v>29903294</v>
      </c>
      <c r="H469" s="15">
        <v>1151508</v>
      </c>
      <c r="I469" s="15">
        <v>924579</v>
      </c>
      <c r="J469" s="15" t="s">
        <v>8</v>
      </c>
      <c r="K469" s="15">
        <v>226929</v>
      </c>
      <c r="L469" s="15">
        <v>2084678</v>
      </c>
      <c r="M469" s="15">
        <v>1856549</v>
      </c>
      <c r="N469" s="15" t="s">
        <v>8</v>
      </c>
      <c r="O469" s="15">
        <v>228129</v>
      </c>
      <c r="P469" s="15">
        <v>1118217</v>
      </c>
      <c r="Q469" s="15">
        <v>5449889</v>
      </c>
      <c r="R469" s="15">
        <v>25282</v>
      </c>
      <c r="S469" s="15" t="s">
        <v>8</v>
      </c>
      <c r="T469" s="15" t="s">
        <v>8</v>
      </c>
      <c r="U469" s="18">
        <v>620000</v>
      </c>
    </row>
    <row r="470" spans="1:21" hidden="1">
      <c r="A470" s="13">
        <v>2012</v>
      </c>
      <c r="B470" s="14" t="s">
        <v>11</v>
      </c>
      <c r="C470" s="14">
        <v>112275</v>
      </c>
      <c r="D470" s="14" t="s">
        <v>62</v>
      </c>
      <c r="E470" s="14" t="s">
        <v>78</v>
      </c>
      <c r="F470" s="15">
        <v>32409067</v>
      </c>
      <c r="G470" s="15">
        <v>32988729</v>
      </c>
      <c r="H470" s="15">
        <v>1096713</v>
      </c>
      <c r="I470" s="15">
        <v>752226</v>
      </c>
      <c r="J470" s="15" t="s">
        <v>8</v>
      </c>
      <c r="K470" s="15">
        <v>344487</v>
      </c>
      <c r="L470" s="15">
        <v>1501676</v>
      </c>
      <c r="M470" s="15">
        <v>1157684</v>
      </c>
      <c r="N470" s="15" t="s">
        <v>8</v>
      </c>
      <c r="O470" s="15">
        <v>343992</v>
      </c>
      <c r="P470" s="15">
        <v>9844656</v>
      </c>
      <c r="Q470" s="15">
        <v>3151046</v>
      </c>
      <c r="R470" s="15">
        <v>6975</v>
      </c>
      <c r="S470" s="15" t="s">
        <v>8</v>
      </c>
      <c r="T470" s="15" t="s">
        <v>8</v>
      </c>
      <c r="U470" s="18">
        <v>522004</v>
      </c>
    </row>
    <row r="471" spans="1:21" hidden="1">
      <c r="A471" s="13">
        <v>2012</v>
      </c>
      <c r="B471" s="14" t="s">
        <v>11</v>
      </c>
      <c r="C471" s="14">
        <v>112305</v>
      </c>
      <c r="D471" s="14" t="s">
        <v>62</v>
      </c>
      <c r="E471" s="14" t="s">
        <v>79</v>
      </c>
      <c r="F471" s="15">
        <v>43795780</v>
      </c>
      <c r="G471" s="15">
        <v>42010093</v>
      </c>
      <c r="H471" s="15">
        <v>3609940</v>
      </c>
      <c r="I471" s="15">
        <v>3152425</v>
      </c>
      <c r="J471" s="15" t="s">
        <v>8</v>
      </c>
      <c r="K471" s="15">
        <v>457515</v>
      </c>
      <c r="L471" s="15">
        <v>3376523</v>
      </c>
      <c r="M471" s="15">
        <v>3204283</v>
      </c>
      <c r="N471" s="15" t="s">
        <v>8</v>
      </c>
      <c r="O471" s="15">
        <v>172240</v>
      </c>
      <c r="P471" s="15">
        <v>6349324</v>
      </c>
      <c r="Q471" s="15">
        <v>5255142</v>
      </c>
      <c r="R471" s="15">
        <v>6375</v>
      </c>
      <c r="S471" s="15" t="s">
        <v>8</v>
      </c>
      <c r="T471" s="15" t="s">
        <v>8</v>
      </c>
      <c r="U471" s="18">
        <v>1471679</v>
      </c>
    </row>
    <row r="472" spans="1:21" hidden="1">
      <c r="A472" s="13">
        <v>2012</v>
      </c>
      <c r="B472" s="14" t="s">
        <v>11</v>
      </c>
      <c r="C472" s="14">
        <v>112321</v>
      </c>
      <c r="D472" s="14" t="s">
        <v>62</v>
      </c>
      <c r="E472" s="14" t="s">
        <v>80</v>
      </c>
      <c r="F472" s="15">
        <v>47748679</v>
      </c>
      <c r="G472" s="15">
        <v>47747134</v>
      </c>
      <c r="H472" s="15">
        <v>5303429</v>
      </c>
      <c r="I472" s="15">
        <v>4539208</v>
      </c>
      <c r="J472" s="15">
        <v>129415</v>
      </c>
      <c r="K472" s="15">
        <v>634806</v>
      </c>
      <c r="L472" s="15">
        <v>4075369</v>
      </c>
      <c r="M472" s="15">
        <v>3542084</v>
      </c>
      <c r="N472" s="15">
        <v>129300</v>
      </c>
      <c r="O472" s="15">
        <v>403985</v>
      </c>
      <c r="P472" s="15">
        <v>866173</v>
      </c>
      <c r="Q472" s="15">
        <v>6125665</v>
      </c>
      <c r="R472" s="15" t="s">
        <v>8</v>
      </c>
      <c r="S472" s="15" t="s">
        <v>8</v>
      </c>
      <c r="T472" s="15" t="s">
        <v>8</v>
      </c>
      <c r="U472" s="18">
        <v>2161815</v>
      </c>
    </row>
    <row r="473" spans="1:21" hidden="1">
      <c r="A473" s="13">
        <v>2012</v>
      </c>
      <c r="B473" s="14" t="s">
        <v>11</v>
      </c>
      <c r="C473" s="14">
        <v>112356</v>
      </c>
      <c r="D473" s="14" t="s">
        <v>62</v>
      </c>
      <c r="E473" s="14" t="s">
        <v>81</v>
      </c>
      <c r="F473" s="15">
        <v>21932322</v>
      </c>
      <c r="G473" s="15">
        <v>22720085</v>
      </c>
      <c r="H473" s="15">
        <v>3494819</v>
      </c>
      <c r="I473" s="15">
        <v>2590894</v>
      </c>
      <c r="J473" s="15" t="s">
        <v>8</v>
      </c>
      <c r="K473" s="15">
        <v>903925</v>
      </c>
      <c r="L473" s="15">
        <v>3403117</v>
      </c>
      <c r="M473" s="15">
        <v>2393541</v>
      </c>
      <c r="N473" s="15" t="s">
        <v>8</v>
      </c>
      <c r="O473" s="15">
        <v>1009576</v>
      </c>
      <c r="P473" s="15">
        <v>3735820</v>
      </c>
      <c r="Q473" s="15">
        <v>3453504</v>
      </c>
      <c r="R473" s="15">
        <v>2900</v>
      </c>
      <c r="S473" s="15" t="s">
        <v>8</v>
      </c>
      <c r="T473" s="15" t="s">
        <v>8</v>
      </c>
      <c r="U473" s="18">
        <v>770334</v>
      </c>
    </row>
    <row r="474" spans="1:21" hidden="1">
      <c r="A474" s="13">
        <v>2012</v>
      </c>
      <c r="B474" s="14" t="s">
        <v>11</v>
      </c>
      <c r="C474" s="14">
        <v>112372</v>
      </c>
      <c r="D474" s="14" t="s">
        <v>62</v>
      </c>
      <c r="E474" s="14" t="s">
        <v>82</v>
      </c>
      <c r="F474" s="15">
        <v>38142783</v>
      </c>
      <c r="G474" s="15">
        <v>38177639</v>
      </c>
      <c r="H474" s="15">
        <v>1948940</v>
      </c>
      <c r="I474" s="15">
        <v>1790335</v>
      </c>
      <c r="J474" s="15">
        <v>4593</v>
      </c>
      <c r="K474" s="15">
        <v>154012</v>
      </c>
      <c r="L474" s="15">
        <v>1130521</v>
      </c>
      <c r="M474" s="15">
        <v>972250</v>
      </c>
      <c r="N474" s="15">
        <v>4592</v>
      </c>
      <c r="O474" s="15">
        <v>153679</v>
      </c>
      <c r="P474" s="15">
        <v>7435259</v>
      </c>
      <c r="Q474" s="15">
        <v>4055386</v>
      </c>
      <c r="R474" s="15">
        <v>7295</v>
      </c>
      <c r="S474" s="15" t="s">
        <v>8</v>
      </c>
      <c r="T474" s="15" t="s">
        <v>8</v>
      </c>
      <c r="U474" s="18">
        <v>1230000</v>
      </c>
    </row>
    <row r="475" spans="1:21" hidden="1">
      <c r="A475" s="13">
        <v>2012</v>
      </c>
      <c r="B475" s="14" t="s">
        <v>11</v>
      </c>
      <c r="C475" s="14">
        <v>112399</v>
      </c>
      <c r="D475" s="14" t="s">
        <v>62</v>
      </c>
      <c r="E475" s="14" t="s">
        <v>83</v>
      </c>
      <c r="F475" s="15">
        <v>27815251</v>
      </c>
      <c r="G475" s="15">
        <v>26350340</v>
      </c>
      <c r="H475" s="15">
        <v>4114835</v>
      </c>
      <c r="I475" s="15">
        <v>2673129</v>
      </c>
      <c r="J475" s="15">
        <v>351761</v>
      </c>
      <c r="K475" s="15">
        <v>1089945</v>
      </c>
      <c r="L475" s="15">
        <v>3276269</v>
      </c>
      <c r="M475" s="15">
        <v>1889463</v>
      </c>
      <c r="N475" s="15">
        <v>401643</v>
      </c>
      <c r="O475" s="15">
        <v>985163</v>
      </c>
      <c r="P475" s="15">
        <v>4612089</v>
      </c>
      <c r="Q475" s="15">
        <v>2827341</v>
      </c>
      <c r="R475" s="15">
        <v>1568</v>
      </c>
      <c r="S475" s="15" t="s">
        <v>8</v>
      </c>
      <c r="T475" s="15" t="s">
        <v>8</v>
      </c>
      <c r="U475" s="18">
        <v>943501</v>
      </c>
    </row>
    <row r="476" spans="1:21" hidden="1">
      <c r="A476" s="13">
        <v>2012</v>
      </c>
      <c r="B476" s="14" t="s">
        <v>11</v>
      </c>
      <c r="C476" s="14">
        <v>112453</v>
      </c>
      <c r="D476" s="14" t="s">
        <v>62</v>
      </c>
      <c r="E476" s="14" t="s">
        <v>84</v>
      </c>
      <c r="F476" s="15">
        <v>25173771</v>
      </c>
      <c r="G476" s="15">
        <v>24395122</v>
      </c>
      <c r="H476" s="15">
        <v>6594021</v>
      </c>
      <c r="I476" s="15">
        <v>2398828</v>
      </c>
      <c r="J476" s="15">
        <v>628033</v>
      </c>
      <c r="K476" s="15">
        <v>3567160</v>
      </c>
      <c r="L476" s="15">
        <v>5014378</v>
      </c>
      <c r="M476" s="15">
        <v>1857560</v>
      </c>
      <c r="N476" s="15">
        <v>327616</v>
      </c>
      <c r="O476" s="15">
        <v>2829202</v>
      </c>
      <c r="P476" s="15">
        <v>26289862</v>
      </c>
      <c r="Q476" s="15">
        <v>3099949</v>
      </c>
      <c r="R476" s="15">
        <v>7264</v>
      </c>
      <c r="S476" s="15" t="s">
        <v>8</v>
      </c>
      <c r="T476" s="15" t="s">
        <v>8</v>
      </c>
      <c r="U476" s="18">
        <v>324803</v>
      </c>
    </row>
    <row r="477" spans="1:21">
      <c r="A477" s="13">
        <v>2011</v>
      </c>
      <c r="B477" s="14" t="s">
        <v>5</v>
      </c>
      <c r="C477" s="14">
        <v>111007</v>
      </c>
      <c r="D477" s="14" t="s">
        <v>62</v>
      </c>
      <c r="E477" s="14" t="s">
        <v>63</v>
      </c>
      <c r="F477" s="15">
        <v>411035427</v>
      </c>
      <c r="G477" s="15">
        <v>399885675</v>
      </c>
      <c r="H477" s="15">
        <v>35134468</v>
      </c>
      <c r="I477" s="15">
        <v>14911129</v>
      </c>
      <c r="J477" s="15">
        <v>6732532</v>
      </c>
      <c r="K477" s="15">
        <v>13490807</v>
      </c>
      <c r="L477" s="15">
        <v>34953535</v>
      </c>
      <c r="M477" s="15">
        <v>14898406</v>
      </c>
      <c r="N477" s="15">
        <v>6720289</v>
      </c>
      <c r="O477" s="15">
        <v>13334840</v>
      </c>
      <c r="P477" s="15">
        <v>114088134</v>
      </c>
      <c r="Q477" s="15">
        <v>36451358</v>
      </c>
      <c r="R477" s="15">
        <v>81786</v>
      </c>
      <c r="S477" s="15" t="s">
        <v>8</v>
      </c>
      <c r="T477" s="15">
        <v>1579026</v>
      </c>
      <c r="U477" s="18">
        <v>7323991</v>
      </c>
    </row>
    <row r="478" spans="1:21">
      <c r="A478" s="13">
        <v>2011</v>
      </c>
      <c r="B478" s="14" t="s">
        <v>9</v>
      </c>
      <c r="C478" s="14">
        <v>112011</v>
      </c>
      <c r="D478" s="14" t="s">
        <v>62</v>
      </c>
      <c r="E478" s="14" t="s">
        <v>64</v>
      </c>
      <c r="F478" s="15">
        <v>88961034</v>
      </c>
      <c r="G478" s="15">
        <v>89347849</v>
      </c>
      <c r="H478" s="15">
        <v>6898903</v>
      </c>
      <c r="I478" s="15">
        <v>3591572</v>
      </c>
      <c r="J478" s="15" t="s">
        <v>8</v>
      </c>
      <c r="K478" s="15">
        <v>3307331</v>
      </c>
      <c r="L478" s="15">
        <v>5844818</v>
      </c>
      <c r="M478" s="15">
        <v>2247871</v>
      </c>
      <c r="N478" s="15" t="s">
        <v>8</v>
      </c>
      <c r="O478" s="15">
        <v>3596947</v>
      </c>
      <c r="P478" s="15">
        <v>21230676</v>
      </c>
      <c r="Q478" s="15">
        <v>9766184</v>
      </c>
      <c r="R478" s="15">
        <v>672</v>
      </c>
      <c r="S478" s="15" t="s">
        <v>8</v>
      </c>
      <c r="T478" s="15" t="s">
        <v>8</v>
      </c>
      <c r="U478" s="18">
        <v>2754165</v>
      </c>
    </row>
    <row r="479" spans="1:21">
      <c r="A479" s="13">
        <v>2011</v>
      </c>
      <c r="B479" s="14" t="s">
        <v>22</v>
      </c>
      <c r="C479" s="14">
        <v>112020</v>
      </c>
      <c r="D479" s="14" t="s">
        <v>62</v>
      </c>
      <c r="E479" s="14" t="s">
        <v>65</v>
      </c>
      <c r="F479" s="15">
        <v>43197710</v>
      </c>
      <c r="G479" s="15">
        <v>44339553</v>
      </c>
      <c r="H479" s="15">
        <v>13689169</v>
      </c>
      <c r="I479" s="15">
        <v>6085323</v>
      </c>
      <c r="J479" s="15">
        <v>1292807</v>
      </c>
      <c r="K479" s="15">
        <v>6311039</v>
      </c>
      <c r="L479" s="15">
        <v>12331172</v>
      </c>
      <c r="M479" s="15">
        <v>6075072</v>
      </c>
      <c r="N479" s="15">
        <v>1290628</v>
      </c>
      <c r="O479" s="15">
        <v>4965472</v>
      </c>
      <c r="P479" s="15">
        <v>4656149</v>
      </c>
      <c r="Q479" s="15">
        <v>7654500</v>
      </c>
      <c r="R479" s="15">
        <v>94575</v>
      </c>
      <c r="S479" s="15" t="s">
        <v>8</v>
      </c>
      <c r="T479" s="15" t="s">
        <v>8</v>
      </c>
      <c r="U479" s="18">
        <v>1944823</v>
      </c>
    </row>
    <row r="480" spans="1:21">
      <c r="A480" s="13">
        <v>2011</v>
      </c>
      <c r="B480" s="14" t="s">
        <v>22</v>
      </c>
      <c r="C480" s="14">
        <v>112038</v>
      </c>
      <c r="D480" s="14" t="s">
        <v>62</v>
      </c>
      <c r="E480" s="14" t="s">
        <v>66</v>
      </c>
      <c r="F480" s="15">
        <v>136887015</v>
      </c>
      <c r="G480" s="15">
        <v>136775337</v>
      </c>
      <c r="H480" s="15">
        <v>22107929</v>
      </c>
      <c r="I480" s="15">
        <v>11078359</v>
      </c>
      <c r="J480" s="15">
        <v>2088595</v>
      </c>
      <c r="K480" s="15">
        <v>8940975</v>
      </c>
      <c r="L480" s="15">
        <v>20200556</v>
      </c>
      <c r="M480" s="15">
        <v>10363632</v>
      </c>
      <c r="N480" s="15">
        <v>2081002</v>
      </c>
      <c r="O480" s="15">
        <v>7755922</v>
      </c>
      <c r="P480" s="15">
        <v>53509018</v>
      </c>
      <c r="Q480" s="15">
        <v>15193340</v>
      </c>
      <c r="R480" s="15">
        <v>105423</v>
      </c>
      <c r="S480" s="15" t="s">
        <v>8</v>
      </c>
      <c r="T480" s="15">
        <v>1600000</v>
      </c>
      <c r="U480" s="18">
        <v>2913952</v>
      </c>
    </row>
    <row r="481" spans="1:21">
      <c r="A481" s="13">
        <v>2011</v>
      </c>
      <c r="B481" s="14" t="s">
        <v>22</v>
      </c>
      <c r="C481" s="14">
        <v>112089</v>
      </c>
      <c r="D481" s="14" t="s">
        <v>62</v>
      </c>
      <c r="E481" s="14" t="s">
        <v>67</v>
      </c>
      <c r="F481" s="15">
        <v>60615836</v>
      </c>
      <c r="G481" s="15">
        <v>61740438</v>
      </c>
      <c r="H481" s="15">
        <v>5249022</v>
      </c>
      <c r="I481" s="15">
        <v>3158867</v>
      </c>
      <c r="J481" s="15" t="s">
        <v>8</v>
      </c>
      <c r="K481" s="15">
        <v>2090155</v>
      </c>
      <c r="L481" s="15">
        <v>4981387</v>
      </c>
      <c r="M481" s="15">
        <v>2842497</v>
      </c>
      <c r="N481" s="15" t="s">
        <v>8</v>
      </c>
      <c r="O481" s="15">
        <v>2138890</v>
      </c>
      <c r="P481" s="15">
        <v>15632176</v>
      </c>
      <c r="Q481" s="15">
        <v>9037222</v>
      </c>
      <c r="R481" s="15">
        <v>37887</v>
      </c>
      <c r="S481" s="15" t="s">
        <v>8</v>
      </c>
      <c r="T481" s="15">
        <v>406758</v>
      </c>
      <c r="U481" s="18">
        <v>1653262</v>
      </c>
    </row>
    <row r="482" spans="1:21">
      <c r="A482" s="13">
        <v>2011</v>
      </c>
      <c r="B482" s="14" t="s">
        <v>11</v>
      </c>
      <c r="C482" s="14">
        <v>112101</v>
      </c>
      <c r="D482" s="14" t="s">
        <v>62</v>
      </c>
      <c r="E482" s="14" t="s">
        <v>68</v>
      </c>
      <c r="F482" s="15">
        <v>35059766</v>
      </c>
      <c r="G482" s="15">
        <v>35478159</v>
      </c>
      <c r="H482" s="15">
        <v>9184479</v>
      </c>
      <c r="I482" s="15">
        <v>2946847</v>
      </c>
      <c r="J482" s="15">
        <v>1768076</v>
      </c>
      <c r="K482" s="15">
        <v>4469556</v>
      </c>
      <c r="L482" s="15">
        <v>7087191</v>
      </c>
      <c r="M482" s="15">
        <v>2797128</v>
      </c>
      <c r="N482" s="15">
        <v>1196268</v>
      </c>
      <c r="O482" s="15">
        <v>3093795</v>
      </c>
      <c r="P482" s="15">
        <v>2915079</v>
      </c>
      <c r="Q482" s="15">
        <v>4444455</v>
      </c>
      <c r="R482" s="15">
        <v>28871</v>
      </c>
      <c r="S482" s="15" t="s">
        <v>8</v>
      </c>
      <c r="T482" s="15" t="s">
        <v>8</v>
      </c>
      <c r="U482" s="18">
        <v>1517844</v>
      </c>
    </row>
    <row r="483" spans="1:21">
      <c r="A483" s="13">
        <v>2011</v>
      </c>
      <c r="B483" s="14" t="s">
        <v>22</v>
      </c>
      <c r="C483" s="14">
        <v>112143</v>
      </c>
      <c r="D483" s="14" t="s">
        <v>62</v>
      </c>
      <c r="E483" s="14" t="s">
        <v>69</v>
      </c>
      <c r="F483" s="15">
        <v>62652072</v>
      </c>
      <c r="G483" s="15">
        <v>60201219</v>
      </c>
      <c r="H483" s="15">
        <v>8109145</v>
      </c>
      <c r="I483" s="15">
        <v>2370661</v>
      </c>
      <c r="J483" s="15">
        <v>602406</v>
      </c>
      <c r="K483" s="15">
        <v>5136078</v>
      </c>
      <c r="L483" s="15">
        <v>4427779</v>
      </c>
      <c r="M483" s="15">
        <v>1319462</v>
      </c>
      <c r="N483" s="15">
        <v>601733</v>
      </c>
      <c r="O483" s="15">
        <v>2506584</v>
      </c>
      <c r="P483" s="15">
        <v>21156222</v>
      </c>
      <c r="Q483" s="15">
        <v>8800563</v>
      </c>
      <c r="R483" s="15">
        <v>130561</v>
      </c>
      <c r="S483" s="15" t="s">
        <v>8</v>
      </c>
      <c r="T483" s="15">
        <v>1077187</v>
      </c>
      <c r="U483" s="18">
        <v>1868304</v>
      </c>
    </row>
    <row r="484" spans="1:21">
      <c r="A484" s="13">
        <v>2011</v>
      </c>
      <c r="B484" s="14" t="s">
        <v>11</v>
      </c>
      <c r="C484" s="14">
        <v>112151</v>
      </c>
      <c r="D484" s="14" t="s">
        <v>62</v>
      </c>
      <c r="E484" s="14" t="s">
        <v>70</v>
      </c>
      <c r="F484" s="15">
        <v>35678009</v>
      </c>
      <c r="G484" s="15">
        <v>35219635</v>
      </c>
      <c r="H484" s="15">
        <v>10507063</v>
      </c>
      <c r="I484" s="15">
        <v>5624267</v>
      </c>
      <c r="J484" s="15" t="s">
        <v>8</v>
      </c>
      <c r="K484" s="15">
        <v>4882796</v>
      </c>
      <c r="L484" s="15">
        <v>9947520</v>
      </c>
      <c r="M484" s="15">
        <v>4605806</v>
      </c>
      <c r="N484" s="15" t="s">
        <v>8</v>
      </c>
      <c r="O484" s="15">
        <v>5341714</v>
      </c>
      <c r="P484" s="15">
        <v>18903054</v>
      </c>
      <c r="Q484" s="15">
        <v>4958686</v>
      </c>
      <c r="R484" s="15">
        <v>23597</v>
      </c>
      <c r="S484" s="15" t="s">
        <v>8</v>
      </c>
      <c r="T484" s="15" t="s">
        <v>8</v>
      </c>
      <c r="U484" s="18">
        <v>1093817</v>
      </c>
    </row>
    <row r="485" spans="1:21">
      <c r="A485" s="13">
        <v>2011</v>
      </c>
      <c r="B485" s="14" t="s">
        <v>11</v>
      </c>
      <c r="C485" s="14">
        <v>112178</v>
      </c>
      <c r="D485" s="14" t="s">
        <v>62</v>
      </c>
      <c r="E485" s="14" t="s">
        <v>71</v>
      </c>
      <c r="F485" s="15">
        <v>37921470</v>
      </c>
      <c r="G485" s="15">
        <v>36416637</v>
      </c>
      <c r="H485" s="15">
        <v>5631027</v>
      </c>
      <c r="I485" s="15">
        <v>3355278</v>
      </c>
      <c r="J485" s="15">
        <v>203649</v>
      </c>
      <c r="K485" s="15">
        <v>2072100</v>
      </c>
      <c r="L485" s="15">
        <v>4407610</v>
      </c>
      <c r="M485" s="15">
        <v>2809190</v>
      </c>
      <c r="N485" s="15">
        <v>3641</v>
      </c>
      <c r="O485" s="15">
        <v>1594779</v>
      </c>
      <c r="P485" s="15">
        <v>2061942</v>
      </c>
      <c r="Q485" s="15">
        <v>3996789</v>
      </c>
      <c r="R485" s="15">
        <v>1357</v>
      </c>
      <c r="S485" s="15" t="s">
        <v>8</v>
      </c>
      <c r="T485" s="15" t="s">
        <v>8</v>
      </c>
      <c r="U485" s="18">
        <v>1251837</v>
      </c>
    </row>
    <row r="486" spans="1:21">
      <c r="A486" s="13">
        <v>2011</v>
      </c>
      <c r="B486" s="14" t="s">
        <v>11</v>
      </c>
      <c r="C486" s="14">
        <v>112186</v>
      </c>
      <c r="D486" s="14" t="s">
        <v>62</v>
      </c>
      <c r="E486" s="14" t="s">
        <v>72</v>
      </c>
      <c r="F486" s="15">
        <v>30604579</v>
      </c>
      <c r="G486" s="15">
        <v>31580005</v>
      </c>
      <c r="H486" s="15">
        <v>13638281</v>
      </c>
      <c r="I486" s="15">
        <v>5655199</v>
      </c>
      <c r="J486" s="15">
        <v>1619938</v>
      </c>
      <c r="K486" s="15">
        <v>6363144</v>
      </c>
      <c r="L486" s="15">
        <v>14346042</v>
      </c>
      <c r="M486" s="15">
        <v>5188508</v>
      </c>
      <c r="N486" s="15">
        <v>2624912</v>
      </c>
      <c r="O486" s="15">
        <v>6532622</v>
      </c>
      <c r="P486" s="15">
        <v>12319328</v>
      </c>
      <c r="Q486" s="15">
        <v>7977284</v>
      </c>
      <c r="R486" s="15">
        <v>1518463</v>
      </c>
      <c r="S486" s="15" t="s">
        <v>8</v>
      </c>
      <c r="T486" s="15" t="s">
        <v>8</v>
      </c>
      <c r="U486" s="18">
        <v>2139866</v>
      </c>
    </row>
    <row r="487" spans="1:21">
      <c r="A487" s="13">
        <v>2011</v>
      </c>
      <c r="B487" s="14" t="s">
        <v>11</v>
      </c>
      <c r="C487" s="14">
        <v>112194</v>
      </c>
      <c r="D487" s="14" t="s">
        <v>62</v>
      </c>
      <c r="E487" s="14" t="s">
        <v>73</v>
      </c>
      <c r="F487" s="15">
        <v>59409731</v>
      </c>
      <c r="G487" s="15">
        <v>59806665</v>
      </c>
      <c r="H487" s="15">
        <v>4803049</v>
      </c>
      <c r="I487" s="15">
        <v>3785492</v>
      </c>
      <c r="J487" s="15">
        <v>164533</v>
      </c>
      <c r="K487" s="15">
        <v>853024</v>
      </c>
      <c r="L487" s="15">
        <v>3545377</v>
      </c>
      <c r="M487" s="15">
        <v>2536927</v>
      </c>
      <c r="N487" s="15">
        <v>164244</v>
      </c>
      <c r="O487" s="15">
        <v>844206</v>
      </c>
      <c r="P487" s="15">
        <v>11116634</v>
      </c>
      <c r="Q487" s="15">
        <v>3939950</v>
      </c>
      <c r="R487" s="15">
        <v>17712</v>
      </c>
      <c r="S487" s="15" t="s">
        <v>8</v>
      </c>
      <c r="T487" s="15" t="s">
        <v>8</v>
      </c>
      <c r="U487" s="18">
        <v>899098</v>
      </c>
    </row>
    <row r="488" spans="1:21">
      <c r="A488" s="13">
        <v>2011</v>
      </c>
      <c r="B488" s="14" t="s">
        <v>22</v>
      </c>
      <c r="C488" s="14">
        <v>112216</v>
      </c>
      <c r="D488" s="14" t="s">
        <v>62</v>
      </c>
      <c r="E488" s="14" t="s">
        <v>74</v>
      </c>
      <c r="F488" s="15">
        <v>55733228</v>
      </c>
      <c r="G488" s="15">
        <v>55606475</v>
      </c>
      <c r="H488" s="15">
        <v>4988226</v>
      </c>
      <c r="I488" s="15">
        <v>3292899</v>
      </c>
      <c r="J488" s="15" t="s">
        <v>8</v>
      </c>
      <c r="K488" s="15">
        <v>1695327</v>
      </c>
      <c r="L488" s="15">
        <v>3158976</v>
      </c>
      <c r="M488" s="15">
        <v>2250668</v>
      </c>
      <c r="N488" s="15" t="s">
        <v>8</v>
      </c>
      <c r="O488" s="15">
        <v>908308</v>
      </c>
      <c r="P488" s="15">
        <v>12639965</v>
      </c>
      <c r="Q488" s="15">
        <v>8202861</v>
      </c>
      <c r="R488" s="15">
        <v>6278</v>
      </c>
      <c r="S488" s="15" t="s">
        <v>8</v>
      </c>
      <c r="T488" s="15">
        <v>1580475</v>
      </c>
      <c r="U488" s="18">
        <v>3132563</v>
      </c>
    </row>
    <row r="489" spans="1:21">
      <c r="A489" s="13">
        <v>2011</v>
      </c>
      <c r="B489" s="14" t="s">
        <v>22</v>
      </c>
      <c r="C489" s="14">
        <v>112224</v>
      </c>
      <c r="D489" s="14" t="s">
        <v>62</v>
      </c>
      <c r="E489" s="14" t="s">
        <v>75</v>
      </c>
      <c r="F489" s="15">
        <v>73685690</v>
      </c>
      <c r="G489" s="15">
        <v>72851399</v>
      </c>
      <c r="H489" s="15">
        <v>4922441</v>
      </c>
      <c r="I489" s="15">
        <v>3552033</v>
      </c>
      <c r="J489" s="15" t="s">
        <v>8</v>
      </c>
      <c r="K489" s="15">
        <v>1370408</v>
      </c>
      <c r="L489" s="15">
        <v>4025654</v>
      </c>
      <c r="M489" s="15">
        <v>2951233</v>
      </c>
      <c r="N489" s="15" t="s">
        <v>8</v>
      </c>
      <c r="O489" s="15">
        <v>1074421</v>
      </c>
      <c r="P489" s="15">
        <v>25258105</v>
      </c>
      <c r="Q489" s="15">
        <v>10929492</v>
      </c>
      <c r="R489" s="15">
        <v>12331</v>
      </c>
      <c r="S489" s="15" t="s">
        <v>8</v>
      </c>
      <c r="T489" s="15">
        <v>1100000</v>
      </c>
      <c r="U489" s="18">
        <v>3460000</v>
      </c>
    </row>
    <row r="490" spans="1:21">
      <c r="A490" s="13">
        <v>2011</v>
      </c>
      <c r="B490" s="14" t="s">
        <v>11</v>
      </c>
      <c r="C490" s="14">
        <v>112241</v>
      </c>
      <c r="D490" s="14" t="s">
        <v>62</v>
      </c>
      <c r="E490" s="14" t="s">
        <v>76</v>
      </c>
      <c r="F490" s="15">
        <v>20140827</v>
      </c>
      <c r="G490" s="15">
        <v>20872796</v>
      </c>
      <c r="H490" s="15">
        <v>9969496</v>
      </c>
      <c r="I490" s="15">
        <v>3563012</v>
      </c>
      <c r="J490" s="15" t="s">
        <v>8</v>
      </c>
      <c r="K490" s="15">
        <v>6406484</v>
      </c>
      <c r="L490" s="15">
        <v>10632963</v>
      </c>
      <c r="M490" s="15">
        <v>3700891</v>
      </c>
      <c r="N490" s="15" t="s">
        <v>8</v>
      </c>
      <c r="O490" s="15">
        <v>6932072</v>
      </c>
      <c r="P490" s="15">
        <v>17651513</v>
      </c>
      <c r="Q490" s="15">
        <v>3940510</v>
      </c>
      <c r="R490" s="15">
        <v>19922</v>
      </c>
      <c r="S490" s="15" t="s">
        <v>8</v>
      </c>
      <c r="T490" s="15" t="s">
        <v>8</v>
      </c>
      <c r="U490" s="18">
        <v>1349992</v>
      </c>
    </row>
    <row r="491" spans="1:21">
      <c r="A491" s="13">
        <v>2011</v>
      </c>
      <c r="B491" s="14" t="s">
        <v>11</v>
      </c>
      <c r="C491" s="14">
        <v>112259</v>
      </c>
      <c r="D491" s="14" t="s">
        <v>62</v>
      </c>
      <c r="E491" s="14" t="s">
        <v>77</v>
      </c>
      <c r="F491" s="15">
        <v>29903294</v>
      </c>
      <c r="G491" s="15">
        <v>29151013</v>
      </c>
      <c r="H491" s="15">
        <v>2084678</v>
      </c>
      <c r="I491" s="15">
        <v>1856549</v>
      </c>
      <c r="J491" s="15" t="s">
        <v>8</v>
      </c>
      <c r="K491" s="15">
        <v>228129</v>
      </c>
      <c r="L491" s="15">
        <v>2104432</v>
      </c>
      <c r="M491" s="15">
        <v>1897919</v>
      </c>
      <c r="N491" s="15" t="s">
        <v>8</v>
      </c>
      <c r="O491" s="15">
        <v>206513</v>
      </c>
      <c r="P491" s="15">
        <v>1555410</v>
      </c>
      <c r="Q491" s="15">
        <v>4805538</v>
      </c>
      <c r="R491" s="15">
        <v>25700</v>
      </c>
      <c r="S491" s="15" t="s">
        <v>8</v>
      </c>
      <c r="T491" s="15" t="s">
        <v>8</v>
      </c>
      <c r="U491" s="18">
        <v>310000</v>
      </c>
    </row>
    <row r="492" spans="1:21">
      <c r="A492" s="13">
        <v>2011</v>
      </c>
      <c r="B492" s="14" t="s">
        <v>11</v>
      </c>
      <c r="C492" s="14">
        <v>112275</v>
      </c>
      <c r="D492" s="14" t="s">
        <v>62</v>
      </c>
      <c r="E492" s="14" t="s">
        <v>78</v>
      </c>
      <c r="F492" s="15">
        <v>32988729</v>
      </c>
      <c r="G492" s="15">
        <v>33346481</v>
      </c>
      <c r="H492" s="15">
        <v>1501676</v>
      </c>
      <c r="I492" s="15">
        <v>1157684</v>
      </c>
      <c r="J492" s="15" t="s">
        <v>8</v>
      </c>
      <c r="K492" s="15">
        <v>343992</v>
      </c>
      <c r="L492" s="15">
        <v>1582036</v>
      </c>
      <c r="M492" s="15">
        <v>1238936</v>
      </c>
      <c r="N492" s="15" t="s">
        <v>8</v>
      </c>
      <c r="O492" s="15">
        <v>343100</v>
      </c>
      <c r="P492" s="15">
        <v>11176567</v>
      </c>
      <c r="Q492" s="15">
        <v>3275139</v>
      </c>
      <c r="R492" s="15">
        <v>6107</v>
      </c>
      <c r="S492" s="15" t="s">
        <v>8</v>
      </c>
      <c r="T492" s="15" t="s">
        <v>8</v>
      </c>
      <c r="U492" s="18">
        <v>679803</v>
      </c>
    </row>
    <row r="493" spans="1:21">
      <c r="A493" s="13">
        <v>2011</v>
      </c>
      <c r="B493" s="14" t="s">
        <v>11</v>
      </c>
      <c r="C493" s="14">
        <v>112305</v>
      </c>
      <c r="D493" s="14" t="s">
        <v>62</v>
      </c>
      <c r="E493" s="14" t="s">
        <v>79</v>
      </c>
      <c r="F493" s="15">
        <v>42010093</v>
      </c>
      <c r="G493" s="15">
        <v>39971850</v>
      </c>
      <c r="H493" s="15">
        <v>3376523</v>
      </c>
      <c r="I493" s="15">
        <v>3204283</v>
      </c>
      <c r="J493" s="15" t="s">
        <v>8</v>
      </c>
      <c r="K493" s="15">
        <v>172240</v>
      </c>
      <c r="L493" s="15">
        <v>3061172</v>
      </c>
      <c r="M493" s="15">
        <v>2861640</v>
      </c>
      <c r="N493" s="15" t="s">
        <v>8</v>
      </c>
      <c r="O493" s="15">
        <v>199532</v>
      </c>
      <c r="P493" s="15">
        <v>5447656</v>
      </c>
      <c r="Q493" s="15">
        <v>5491245</v>
      </c>
      <c r="R493" s="15">
        <v>7542</v>
      </c>
      <c r="S493" s="15" t="s">
        <v>8</v>
      </c>
      <c r="T493" s="15" t="s">
        <v>8</v>
      </c>
      <c r="U493" s="18">
        <v>1951056</v>
      </c>
    </row>
    <row r="494" spans="1:21">
      <c r="A494" s="13">
        <v>2011</v>
      </c>
      <c r="B494" s="14" t="s">
        <v>11</v>
      </c>
      <c r="C494" s="14">
        <v>112321</v>
      </c>
      <c r="D494" s="14" t="s">
        <v>62</v>
      </c>
      <c r="E494" s="14" t="s">
        <v>80</v>
      </c>
      <c r="F494" s="15">
        <v>47747134</v>
      </c>
      <c r="G494" s="15">
        <v>48546555</v>
      </c>
      <c r="H494" s="15">
        <v>4075365</v>
      </c>
      <c r="I494" s="15">
        <v>3542084</v>
      </c>
      <c r="J494" s="15">
        <v>129300</v>
      </c>
      <c r="K494" s="15">
        <v>403981</v>
      </c>
      <c r="L494" s="15">
        <v>3636174</v>
      </c>
      <c r="M494" s="15">
        <v>2914836</v>
      </c>
      <c r="N494" s="15">
        <v>320424</v>
      </c>
      <c r="O494" s="15">
        <v>400914</v>
      </c>
      <c r="P494" s="15">
        <v>918721</v>
      </c>
      <c r="Q494" s="15">
        <v>5632413</v>
      </c>
      <c r="R494" s="15" t="s">
        <v>8</v>
      </c>
      <c r="S494" s="15" t="s">
        <v>8</v>
      </c>
      <c r="T494" s="15" t="s">
        <v>8</v>
      </c>
      <c r="U494" s="18">
        <v>2216340</v>
      </c>
    </row>
    <row r="495" spans="1:21">
      <c r="A495" s="13">
        <v>2011</v>
      </c>
      <c r="B495" s="14" t="s">
        <v>11</v>
      </c>
      <c r="C495" s="14">
        <v>112356</v>
      </c>
      <c r="D495" s="14" t="s">
        <v>62</v>
      </c>
      <c r="E495" s="14" t="s">
        <v>81</v>
      </c>
      <c r="F495" s="15">
        <v>22720085</v>
      </c>
      <c r="G495" s="15">
        <v>23718888</v>
      </c>
      <c r="H495" s="15">
        <v>3403116</v>
      </c>
      <c r="I495" s="15">
        <v>2393541</v>
      </c>
      <c r="J495" s="15" t="s">
        <v>8</v>
      </c>
      <c r="K495" s="15">
        <v>1009575</v>
      </c>
      <c r="L495" s="15">
        <v>3410744</v>
      </c>
      <c r="M495" s="15">
        <v>2461557</v>
      </c>
      <c r="N495" s="15" t="s">
        <v>8</v>
      </c>
      <c r="O495" s="15">
        <v>949187</v>
      </c>
      <c r="P495" s="15">
        <v>3227980</v>
      </c>
      <c r="Q495" s="15">
        <v>3019540</v>
      </c>
      <c r="R495" s="15">
        <v>1349</v>
      </c>
      <c r="S495" s="15" t="s">
        <v>8</v>
      </c>
      <c r="T495" s="15" t="s">
        <v>8</v>
      </c>
      <c r="U495" s="18">
        <v>897750</v>
      </c>
    </row>
    <row r="496" spans="1:21">
      <c r="A496" s="13">
        <v>2011</v>
      </c>
      <c r="B496" s="14" t="s">
        <v>11</v>
      </c>
      <c r="C496" s="14">
        <v>112372</v>
      </c>
      <c r="D496" s="14" t="s">
        <v>62</v>
      </c>
      <c r="E496" s="14" t="s">
        <v>82</v>
      </c>
      <c r="F496" s="15">
        <v>38177639</v>
      </c>
      <c r="G496" s="15">
        <v>38419966</v>
      </c>
      <c r="H496" s="15">
        <v>1130521</v>
      </c>
      <c r="I496" s="15">
        <v>972250</v>
      </c>
      <c r="J496" s="15">
        <v>4592</v>
      </c>
      <c r="K496" s="15">
        <v>153679</v>
      </c>
      <c r="L496" s="15">
        <v>1617813</v>
      </c>
      <c r="M496" s="15">
        <v>1477536</v>
      </c>
      <c r="N496" s="15">
        <v>4591</v>
      </c>
      <c r="O496" s="15">
        <v>135686</v>
      </c>
      <c r="P496" s="15">
        <v>8199534</v>
      </c>
      <c r="Q496" s="15">
        <v>4035051</v>
      </c>
      <c r="R496" s="15">
        <v>4266</v>
      </c>
      <c r="S496" s="15" t="s">
        <v>8</v>
      </c>
      <c r="T496" s="15" t="s">
        <v>8</v>
      </c>
      <c r="U496" s="18">
        <v>1320000</v>
      </c>
    </row>
    <row r="497" spans="1:21">
      <c r="A497" s="13">
        <v>2011</v>
      </c>
      <c r="B497" s="14" t="s">
        <v>11</v>
      </c>
      <c r="C497" s="14">
        <v>112399</v>
      </c>
      <c r="D497" s="14" t="s">
        <v>62</v>
      </c>
      <c r="E497" s="14" t="s">
        <v>83</v>
      </c>
      <c r="F497" s="15">
        <v>26350340</v>
      </c>
      <c r="G497" s="15">
        <v>25230090</v>
      </c>
      <c r="H497" s="15">
        <v>3276269</v>
      </c>
      <c r="I497" s="15">
        <v>1889463</v>
      </c>
      <c r="J497" s="15">
        <v>401643</v>
      </c>
      <c r="K497" s="15">
        <v>985163</v>
      </c>
      <c r="L497" s="15">
        <v>2629026</v>
      </c>
      <c r="M497" s="15">
        <v>1695613</v>
      </c>
      <c r="N497" s="15">
        <v>1643</v>
      </c>
      <c r="O497" s="15">
        <v>931770</v>
      </c>
      <c r="P497" s="15">
        <v>5178641</v>
      </c>
      <c r="Q497" s="15">
        <v>3015134</v>
      </c>
      <c r="R497" s="15">
        <v>882</v>
      </c>
      <c r="S497" s="15" t="s">
        <v>8</v>
      </c>
      <c r="T497" s="15" t="s">
        <v>8</v>
      </c>
      <c r="U497" s="18">
        <v>957812</v>
      </c>
    </row>
    <row r="498" spans="1:21">
      <c r="A498" s="13">
        <v>2011</v>
      </c>
      <c r="B498" s="14" t="s">
        <v>11</v>
      </c>
      <c r="C498" s="14">
        <v>112453</v>
      </c>
      <c r="D498" s="14" t="s">
        <v>62</v>
      </c>
      <c r="E498" s="14" t="s">
        <v>84</v>
      </c>
      <c r="F498" s="15">
        <v>24395122</v>
      </c>
      <c r="G498" s="15">
        <v>24723516</v>
      </c>
      <c r="H498" s="15">
        <v>5014378</v>
      </c>
      <c r="I498" s="15">
        <v>1857560</v>
      </c>
      <c r="J498" s="15">
        <v>327616</v>
      </c>
      <c r="K498" s="15">
        <v>2829202</v>
      </c>
      <c r="L498" s="15">
        <v>3920298</v>
      </c>
      <c r="M498" s="15">
        <v>1750394</v>
      </c>
      <c r="N498" s="15">
        <v>227208</v>
      </c>
      <c r="O498" s="15">
        <v>1942696</v>
      </c>
      <c r="P498" s="15">
        <v>5818913</v>
      </c>
      <c r="Q498" s="15">
        <v>3241886</v>
      </c>
      <c r="R498" s="15">
        <v>13440</v>
      </c>
      <c r="S498" s="15" t="s">
        <v>8</v>
      </c>
      <c r="T498" s="15" t="s">
        <v>8</v>
      </c>
      <c r="U498" s="18">
        <v>325911</v>
      </c>
    </row>
    <row r="499" spans="1:21" hidden="1">
      <c r="A499" s="8">
        <v>2015</v>
      </c>
      <c r="B499" s="9" t="s">
        <v>5</v>
      </c>
      <c r="C499" s="9">
        <v>121002</v>
      </c>
      <c r="D499" s="9" t="s">
        <v>85</v>
      </c>
      <c r="E499" s="9" t="s">
        <v>86</v>
      </c>
      <c r="F499" s="10">
        <v>715089311</v>
      </c>
      <c r="G499" s="10">
        <v>723896263</v>
      </c>
      <c r="H499" s="10">
        <v>16839189</v>
      </c>
      <c r="I499" s="10">
        <v>5443388</v>
      </c>
      <c r="J499" s="10" t="s">
        <v>8</v>
      </c>
      <c r="K499" s="10">
        <v>11395801</v>
      </c>
      <c r="L499" s="10">
        <v>14483372</v>
      </c>
      <c r="M499" s="10">
        <v>3666203</v>
      </c>
      <c r="N499" s="10" t="s">
        <v>8</v>
      </c>
      <c r="O499" s="10">
        <v>10817169</v>
      </c>
      <c r="P499" s="10">
        <v>108718389</v>
      </c>
      <c r="Q499" s="10">
        <v>41279501</v>
      </c>
      <c r="R499" s="10">
        <v>857198</v>
      </c>
      <c r="S499" s="10" t="s">
        <v>8</v>
      </c>
      <c r="T499" s="10">
        <v>4343838</v>
      </c>
      <c r="U499" s="11">
        <v>9252921</v>
      </c>
    </row>
    <row r="500" spans="1:21" hidden="1">
      <c r="A500" s="13">
        <v>2015</v>
      </c>
      <c r="B500" s="14" t="s">
        <v>11</v>
      </c>
      <c r="C500" s="14">
        <v>122033</v>
      </c>
      <c r="D500" s="14" t="s">
        <v>85</v>
      </c>
      <c r="E500" s="14" t="s">
        <v>87</v>
      </c>
      <c r="F500" s="15">
        <v>60120445</v>
      </c>
      <c r="G500" s="15">
        <v>61724828</v>
      </c>
      <c r="H500" s="15">
        <v>23735300</v>
      </c>
      <c r="I500" s="15">
        <v>12774473</v>
      </c>
      <c r="J500" s="15">
        <v>214502</v>
      </c>
      <c r="K500" s="15">
        <v>10746325</v>
      </c>
      <c r="L500" s="15">
        <v>19793576</v>
      </c>
      <c r="M500" s="15">
        <v>10812015</v>
      </c>
      <c r="N500" s="15">
        <v>214095</v>
      </c>
      <c r="O500" s="15">
        <v>8767466</v>
      </c>
      <c r="P500" s="15">
        <v>13150625</v>
      </c>
      <c r="Q500" s="15">
        <v>13605046</v>
      </c>
      <c r="R500" s="15" t="s">
        <v>8</v>
      </c>
      <c r="S500" s="15" t="s">
        <v>8</v>
      </c>
      <c r="T500" s="15">
        <v>300000</v>
      </c>
      <c r="U500" s="18">
        <v>2100000</v>
      </c>
    </row>
    <row r="501" spans="1:21" hidden="1">
      <c r="A501" s="13">
        <v>2015</v>
      </c>
      <c r="B501" s="14" t="s">
        <v>9</v>
      </c>
      <c r="C501" s="14">
        <v>122041</v>
      </c>
      <c r="D501" s="14" t="s">
        <v>85</v>
      </c>
      <c r="E501" s="14" t="s">
        <v>88</v>
      </c>
      <c r="F501" s="15">
        <v>148307934</v>
      </c>
      <c r="G501" s="15">
        <v>137168244</v>
      </c>
      <c r="H501" s="15">
        <v>26851970</v>
      </c>
      <c r="I501" s="15">
        <v>21147798</v>
      </c>
      <c r="J501" s="15">
        <v>501547</v>
      </c>
      <c r="K501" s="15">
        <v>5202625</v>
      </c>
      <c r="L501" s="15">
        <v>27601700</v>
      </c>
      <c r="M501" s="15">
        <v>22146695</v>
      </c>
      <c r="N501" s="15">
        <v>49083</v>
      </c>
      <c r="O501" s="15">
        <v>5405922</v>
      </c>
      <c r="P501" s="15">
        <v>74588988</v>
      </c>
      <c r="Q501" s="15">
        <v>25032484</v>
      </c>
      <c r="R501" s="15" t="s">
        <v>8</v>
      </c>
      <c r="S501" s="15" t="s">
        <v>8</v>
      </c>
      <c r="T501" s="15">
        <v>1996200</v>
      </c>
      <c r="U501" s="18">
        <v>6095900</v>
      </c>
    </row>
    <row r="502" spans="1:21" hidden="1">
      <c r="A502" s="13">
        <v>2015</v>
      </c>
      <c r="B502" s="14" t="s">
        <v>11</v>
      </c>
      <c r="C502" s="14">
        <v>122068</v>
      </c>
      <c r="D502" s="14" t="s">
        <v>85</v>
      </c>
      <c r="E502" s="14" t="s">
        <v>89</v>
      </c>
      <c r="F502" s="15">
        <v>33855239</v>
      </c>
      <c r="G502" s="15">
        <v>32671253</v>
      </c>
      <c r="H502" s="15">
        <v>6776328</v>
      </c>
      <c r="I502" s="15">
        <v>3707265</v>
      </c>
      <c r="J502" s="15">
        <v>493494</v>
      </c>
      <c r="K502" s="15">
        <v>2575569</v>
      </c>
      <c r="L502" s="15">
        <v>5783540</v>
      </c>
      <c r="M502" s="15">
        <v>2866666</v>
      </c>
      <c r="N502" s="15">
        <v>543222</v>
      </c>
      <c r="O502" s="15">
        <v>2373652</v>
      </c>
      <c r="P502" s="15">
        <v>10060325</v>
      </c>
      <c r="Q502" s="15">
        <v>5699257</v>
      </c>
      <c r="R502" s="15">
        <v>23793</v>
      </c>
      <c r="S502" s="15" t="s">
        <v>8</v>
      </c>
      <c r="T502" s="15">
        <v>567226</v>
      </c>
      <c r="U502" s="18">
        <v>1132080</v>
      </c>
    </row>
    <row r="503" spans="1:21" hidden="1">
      <c r="A503" s="13">
        <v>2015</v>
      </c>
      <c r="B503" s="14" t="s">
        <v>11</v>
      </c>
      <c r="C503" s="14">
        <v>122076</v>
      </c>
      <c r="D503" s="14" t="s">
        <v>85</v>
      </c>
      <c r="E503" s="14" t="s">
        <v>90</v>
      </c>
      <c r="F503" s="15">
        <v>106180205</v>
      </c>
      <c r="G503" s="15">
        <v>100419674</v>
      </c>
      <c r="H503" s="15">
        <v>21497207</v>
      </c>
      <c r="I503" s="15">
        <v>13578389</v>
      </c>
      <c r="J503" s="15">
        <v>25000</v>
      </c>
      <c r="K503" s="15">
        <v>7893818</v>
      </c>
      <c r="L503" s="15">
        <v>19121828</v>
      </c>
      <c r="M503" s="15">
        <v>11343571</v>
      </c>
      <c r="N503" s="15">
        <v>25000</v>
      </c>
      <c r="O503" s="15">
        <v>7753257</v>
      </c>
      <c r="P503" s="15">
        <v>16629431</v>
      </c>
      <c r="Q503" s="15">
        <v>18430970</v>
      </c>
      <c r="R503" s="15">
        <v>39925</v>
      </c>
      <c r="S503" s="15" t="s">
        <v>8</v>
      </c>
      <c r="T503" s="15">
        <v>3491079</v>
      </c>
      <c r="U503" s="18">
        <v>3306032</v>
      </c>
    </row>
    <row r="504" spans="1:21" hidden="1">
      <c r="A504" s="13">
        <v>2015</v>
      </c>
      <c r="B504" s="14" t="s">
        <v>11</v>
      </c>
      <c r="C504" s="14">
        <v>122084</v>
      </c>
      <c r="D504" s="14" t="s">
        <v>85</v>
      </c>
      <c r="E504" s="14" t="s">
        <v>91</v>
      </c>
      <c r="F504" s="15">
        <v>46331115</v>
      </c>
      <c r="G504" s="15">
        <v>46510688</v>
      </c>
      <c r="H504" s="15">
        <v>5100925</v>
      </c>
      <c r="I504" s="15">
        <v>2630001</v>
      </c>
      <c r="J504" s="15">
        <v>123097</v>
      </c>
      <c r="K504" s="15">
        <v>2347827</v>
      </c>
      <c r="L504" s="15">
        <v>5154608</v>
      </c>
      <c r="M504" s="15">
        <v>2846970</v>
      </c>
      <c r="N504" s="15">
        <v>122965</v>
      </c>
      <c r="O504" s="15">
        <v>2184673</v>
      </c>
      <c r="P504" s="15">
        <v>12103648</v>
      </c>
      <c r="Q504" s="15">
        <v>5579763</v>
      </c>
      <c r="R504" s="15">
        <v>63003</v>
      </c>
      <c r="S504" s="15" t="s">
        <v>8</v>
      </c>
      <c r="T504" s="15" t="s">
        <v>8</v>
      </c>
      <c r="U504" s="18">
        <v>1355500</v>
      </c>
    </row>
    <row r="505" spans="1:21" hidden="1">
      <c r="A505" s="13">
        <v>2015</v>
      </c>
      <c r="B505" s="14" t="s">
        <v>11</v>
      </c>
      <c r="C505" s="14">
        <v>122114</v>
      </c>
      <c r="D505" s="14" t="s">
        <v>85</v>
      </c>
      <c r="E505" s="14" t="s">
        <v>92</v>
      </c>
      <c r="F505" s="15">
        <v>47779066</v>
      </c>
      <c r="G505" s="15">
        <v>45190004</v>
      </c>
      <c r="H505" s="15">
        <v>6813389</v>
      </c>
      <c r="I505" s="15">
        <v>4478944</v>
      </c>
      <c r="J505" s="15">
        <v>912</v>
      </c>
      <c r="K505" s="15">
        <v>2333533</v>
      </c>
      <c r="L505" s="15">
        <v>7491854</v>
      </c>
      <c r="M505" s="15">
        <v>5027222</v>
      </c>
      <c r="N505" s="15">
        <v>911</v>
      </c>
      <c r="O505" s="15">
        <v>2463721</v>
      </c>
      <c r="P505" s="15">
        <v>17242270</v>
      </c>
      <c r="Q505" s="15">
        <v>5167116</v>
      </c>
      <c r="R505" s="15">
        <v>284000</v>
      </c>
      <c r="S505" s="15" t="s">
        <v>8</v>
      </c>
      <c r="T505" s="15" t="s">
        <v>8</v>
      </c>
      <c r="U505" s="18">
        <v>679403</v>
      </c>
    </row>
    <row r="506" spans="1:21" hidden="1">
      <c r="A506" s="13">
        <v>2015</v>
      </c>
      <c r="B506" s="14" t="s">
        <v>11</v>
      </c>
      <c r="C506" s="14">
        <v>122122</v>
      </c>
      <c r="D506" s="14" t="s">
        <v>85</v>
      </c>
      <c r="E506" s="14" t="s">
        <v>93</v>
      </c>
      <c r="F506" s="15">
        <v>31657708</v>
      </c>
      <c r="G506" s="15">
        <v>30913347</v>
      </c>
      <c r="H506" s="15">
        <v>15603008</v>
      </c>
      <c r="I506" s="15">
        <v>8512152</v>
      </c>
      <c r="J506" s="15">
        <v>296100</v>
      </c>
      <c r="K506" s="15">
        <v>6794756</v>
      </c>
      <c r="L506" s="15">
        <v>14851485</v>
      </c>
      <c r="M506" s="15">
        <v>7771653</v>
      </c>
      <c r="N506" s="15">
        <v>295443</v>
      </c>
      <c r="O506" s="15">
        <v>6784389</v>
      </c>
      <c r="P506" s="15">
        <v>6542746</v>
      </c>
      <c r="Q506" s="15">
        <v>4596482</v>
      </c>
      <c r="R506" s="15">
        <v>43302</v>
      </c>
      <c r="S506" s="15" t="s">
        <v>8</v>
      </c>
      <c r="T506" s="15" t="s">
        <v>8</v>
      </c>
      <c r="U506" s="18">
        <v>352960</v>
      </c>
    </row>
    <row r="507" spans="1:21" hidden="1">
      <c r="A507" s="13">
        <v>2015</v>
      </c>
      <c r="B507" s="14" t="s">
        <v>11</v>
      </c>
      <c r="C507" s="14">
        <v>122165</v>
      </c>
      <c r="D507" s="14" t="s">
        <v>85</v>
      </c>
      <c r="E507" s="14" t="s">
        <v>94</v>
      </c>
      <c r="F507" s="15">
        <v>40420284</v>
      </c>
      <c r="G507" s="15">
        <v>39964286</v>
      </c>
      <c r="H507" s="15">
        <v>11959416</v>
      </c>
      <c r="I507" s="15">
        <v>5032064</v>
      </c>
      <c r="J507" s="15">
        <v>173226</v>
      </c>
      <c r="K507" s="15">
        <v>6754126</v>
      </c>
      <c r="L507" s="15">
        <v>11755989</v>
      </c>
      <c r="M507" s="15">
        <v>3944785</v>
      </c>
      <c r="N507" s="15">
        <v>442749</v>
      </c>
      <c r="O507" s="15">
        <v>7368455</v>
      </c>
      <c r="P507" s="15">
        <v>5566828</v>
      </c>
      <c r="Q507" s="15">
        <v>5677295</v>
      </c>
      <c r="R507" s="15">
        <v>4138</v>
      </c>
      <c r="S507" s="15" t="s">
        <v>8</v>
      </c>
      <c r="T507" s="15" t="s">
        <v>8</v>
      </c>
      <c r="U507" s="18">
        <v>1708900</v>
      </c>
    </row>
    <row r="508" spans="1:21" hidden="1">
      <c r="A508" s="13">
        <v>2015</v>
      </c>
      <c r="B508" s="14" t="s">
        <v>9</v>
      </c>
      <c r="C508" s="14">
        <v>122173</v>
      </c>
      <c r="D508" s="14" t="s">
        <v>85</v>
      </c>
      <c r="E508" s="14" t="s">
        <v>95</v>
      </c>
      <c r="F508" s="15">
        <v>97019993</v>
      </c>
      <c r="G508" s="15">
        <v>99718478</v>
      </c>
      <c r="H508" s="15">
        <v>24662595</v>
      </c>
      <c r="I508" s="15">
        <v>10408437</v>
      </c>
      <c r="J508" s="15" t="s">
        <v>8</v>
      </c>
      <c r="K508" s="15">
        <v>14254158</v>
      </c>
      <c r="L508" s="15">
        <v>22964220</v>
      </c>
      <c r="M508" s="15">
        <v>13204549</v>
      </c>
      <c r="N508" s="15" t="s">
        <v>8</v>
      </c>
      <c r="O508" s="15">
        <v>9759671</v>
      </c>
      <c r="P508" s="15">
        <v>38441176</v>
      </c>
      <c r="Q508" s="15">
        <v>13515001</v>
      </c>
      <c r="R508" s="15">
        <v>65835</v>
      </c>
      <c r="S508" s="15" t="s">
        <v>8</v>
      </c>
      <c r="T508" s="15">
        <v>348056</v>
      </c>
      <c r="U508" s="18">
        <v>3000000</v>
      </c>
    </row>
    <row r="509" spans="1:21" hidden="1">
      <c r="A509" s="13">
        <v>2015</v>
      </c>
      <c r="B509" s="14" t="s">
        <v>11</v>
      </c>
      <c r="C509" s="14">
        <v>122190</v>
      </c>
      <c r="D509" s="14" t="s">
        <v>85</v>
      </c>
      <c r="E509" s="14" t="s">
        <v>96</v>
      </c>
      <c r="F509" s="15">
        <v>52074292</v>
      </c>
      <c r="G509" s="15">
        <v>53939575</v>
      </c>
      <c r="H509" s="15">
        <v>9131906</v>
      </c>
      <c r="I509" s="15">
        <v>5333131</v>
      </c>
      <c r="J509" s="15">
        <v>908018</v>
      </c>
      <c r="K509" s="15">
        <v>2890757</v>
      </c>
      <c r="L509" s="15">
        <v>7879454</v>
      </c>
      <c r="M509" s="15">
        <v>4717271</v>
      </c>
      <c r="N509" s="15">
        <v>507748</v>
      </c>
      <c r="O509" s="15">
        <v>2654435</v>
      </c>
      <c r="P509" s="15">
        <v>2200815</v>
      </c>
      <c r="Q509" s="15">
        <v>11001933</v>
      </c>
      <c r="R509" s="15">
        <v>1441992</v>
      </c>
      <c r="S509" s="15" t="s">
        <v>8</v>
      </c>
      <c r="T509" s="15" t="s">
        <v>8</v>
      </c>
      <c r="U509" s="18">
        <v>1465961</v>
      </c>
    </row>
    <row r="510" spans="1:21" hidden="1">
      <c r="A510" s="13">
        <v>2015</v>
      </c>
      <c r="B510" s="14" t="s">
        <v>11</v>
      </c>
      <c r="C510" s="14">
        <v>122203</v>
      </c>
      <c r="D510" s="14" t="s">
        <v>85</v>
      </c>
      <c r="E510" s="14" t="s">
        <v>97</v>
      </c>
      <c r="F510" s="15">
        <v>45966817</v>
      </c>
      <c r="G510" s="15">
        <v>41202813</v>
      </c>
      <c r="H510" s="15">
        <v>5982515</v>
      </c>
      <c r="I510" s="15">
        <v>4532287</v>
      </c>
      <c r="J510" s="15">
        <v>405671</v>
      </c>
      <c r="K510" s="15">
        <v>1044557</v>
      </c>
      <c r="L510" s="15">
        <v>6234895</v>
      </c>
      <c r="M510" s="15">
        <v>4521945</v>
      </c>
      <c r="N510" s="15">
        <v>404966</v>
      </c>
      <c r="O510" s="15">
        <v>1307984</v>
      </c>
      <c r="P510" s="15">
        <v>15756884</v>
      </c>
      <c r="Q510" s="15">
        <v>5872897</v>
      </c>
      <c r="R510" s="15">
        <v>21725</v>
      </c>
      <c r="S510" s="15" t="s">
        <v>8</v>
      </c>
      <c r="T510" s="15" t="s">
        <v>8</v>
      </c>
      <c r="U510" s="18">
        <v>1061811</v>
      </c>
    </row>
    <row r="511" spans="1:21" hidden="1">
      <c r="A511" s="13">
        <v>2015</v>
      </c>
      <c r="B511" s="14" t="s">
        <v>11</v>
      </c>
      <c r="C511" s="14">
        <v>122211</v>
      </c>
      <c r="D511" s="14" t="s">
        <v>85</v>
      </c>
      <c r="E511" s="14" t="s">
        <v>98</v>
      </c>
      <c r="F511" s="15">
        <v>57256348</v>
      </c>
      <c r="G511" s="15">
        <v>56786902</v>
      </c>
      <c r="H511" s="15">
        <v>3021043</v>
      </c>
      <c r="I511" s="15">
        <v>2259556</v>
      </c>
      <c r="J511" s="15">
        <v>507658</v>
      </c>
      <c r="K511" s="15">
        <v>253829</v>
      </c>
      <c r="L511" s="15">
        <v>1966134</v>
      </c>
      <c r="M511" s="15">
        <v>1133202</v>
      </c>
      <c r="N511" s="15">
        <v>273462</v>
      </c>
      <c r="O511" s="15">
        <v>559470</v>
      </c>
      <c r="P511" s="15">
        <v>15989120</v>
      </c>
      <c r="Q511" s="15">
        <v>5383131</v>
      </c>
      <c r="R511" s="15">
        <v>42290</v>
      </c>
      <c r="S511" s="15" t="s">
        <v>8</v>
      </c>
      <c r="T511" s="15" t="s">
        <v>8</v>
      </c>
      <c r="U511" s="18">
        <v>762043</v>
      </c>
    </row>
    <row r="512" spans="1:21" hidden="1">
      <c r="A512" s="13">
        <v>2015</v>
      </c>
      <c r="B512" s="14" t="s">
        <v>11</v>
      </c>
      <c r="C512" s="14">
        <v>122220</v>
      </c>
      <c r="D512" s="14" t="s">
        <v>85</v>
      </c>
      <c r="E512" s="14" t="s">
        <v>99</v>
      </c>
      <c r="F512" s="15">
        <v>31169371</v>
      </c>
      <c r="G512" s="15">
        <v>30312578</v>
      </c>
      <c r="H512" s="15">
        <v>7166834</v>
      </c>
      <c r="I512" s="15">
        <v>3534100</v>
      </c>
      <c r="J512" s="15">
        <v>241600</v>
      </c>
      <c r="K512" s="15">
        <v>3391134</v>
      </c>
      <c r="L512" s="15">
        <v>6645799</v>
      </c>
      <c r="M512" s="15">
        <v>3266000</v>
      </c>
      <c r="N512" s="15">
        <v>241300</v>
      </c>
      <c r="O512" s="15">
        <v>3138499</v>
      </c>
      <c r="P512" s="15">
        <v>6383426</v>
      </c>
      <c r="Q512" s="15">
        <v>4042258</v>
      </c>
      <c r="R512" s="15">
        <v>22849</v>
      </c>
      <c r="S512" s="15" t="s">
        <v>8</v>
      </c>
      <c r="T512" s="15" t="s">
        <v>8</v>
      </c>
      <c r="U512" s="18">
        <v>747483</v>
      </c>
    </row>
    <row r="513" spans="1:21" hidden="1">
      <c r="A513" s="13">
        <v>2015</v>
      </c>
      <c r="B513" s="14" t="s">
        <v>11</v>
      </c>
      <c r="C513" s="14">
        <v>122246</v>
      </c>
      <c r="D513" s="14" t="s">
        <v>85</v>
      </c>
      <c r="E513" s="14" t="s">
        <v>100</v>
      </c>
      <c r="F513" s="15">
        <v>34062863</v>
      </c>
      <c r="G513" s="15">
        <v>32037910</v>
      </c>
      <c r="H513" s="15">
        <v>5714857</v>
      </c>
      <c r="I513" s="15">
        <v>2934171</v>
      </c>
      <c r="J513" s="15">
        <v>1699867</v>
      </c>
      <c r="K513" s="15">
        <v>1080819</v>
      </c>
      <c r="L513" s="15">
        <v>5796434</v>
      </c>
      <c r="M513" s="15">
        <v>2994638</v>
      </c>
      <c r="N513" s="15">
        <v>1398929</v>
      </c>
      <c r="O513" s="15">
        <v>1402867</v>
      </c>
      <c r="P513" s="15">
        <v>7589219</v>
      </c>
      <c r="Q513" s="15">
        <v>3800891</v>
      </c>
      <c r="R513" s="15" t="s">
        <v>8</v>
      </c>
      <c r="S513" s="15" t="s">
        <v>8</v>
      </c>
      <c r="T513" s="15" t="s">
        <v>8</v>
      </c>
      <c r="U513" s="18">
        <v>561655</v>
      </c>
    </row>
    <row r="514" spans="1:21" hidden="1">
      <c r="A514" s="13">
        <v>2015</v>
      </c>
      <c r="B514" s="14" t="s">
        <v>11</v>
      </c>
      <c r="C514" s="14">
        <v>122271</v>
      </c>
      <c r="D514" s="14" t="s">
        <v>85</v>
      </c>
      <c r="E514" s="14" t="s">
        <v>101</v>
      </c>
      <c r="F514" s="15">
        <v>19598051</v>
      </c>
      <c r="G514" s="15">
        <v>17589788</v>
      </c>
      <c r="H514" s="15">
        <v>38645931</v>
      </c>
      <c r="I514" s="15">
        <v>11991440</v>
      </c>
      <c r="J514" s="15">
        <v>5081</v>
      </c>
      <c r="K514" s="15">
        <v>26649410</v>
      </c>
      <c r="L514" s="15">
        <v>42950233</v>
      </c>
      <c r="M514" s="15">
        <v>13469825</v>
      </c>
      <c r="N514" s="15">
        <v>5080</v>
      </c>
      <c r="O514" s="15">
        <v>29475328</v>
      </c>
      <c r="P514" s="15">
        <v>49177279</v>
      </c>
      <c r="Q514" s="15">
        <v>3883694</v>
      </c>
      <c r="R514" s="15" t="s">
        <v>8</v>
      </c>
      <c r="S514" s="15" t="s">
        <v>8</v>
      </c>
      <c r="T514" s="15" t="s">
        <v>8</v>
      </c>
      <c r="U514" s="18">
        <v>731660</v>
      </c>
    </row>
    <row r="515" spans="1:21" hidden="1">
      <c r="A515" s="13">
        <v>2014</v>
      </c>
      <c r="B515" s="14" t="s">
        <v>5</v>
      </c>
      <c r="C515" s="14">
        <v>121002</v>
      </c>
      <c r="D515" s="14" t="s">
        <v>85</v>
      </c>
      <c r="E515" s="14" t="s">
        <v>86</v>
      </c>
      <c r="F515" s="15">
        <v>723896263</v>
      </c>
      <c r="G515" s="15">
        <v>731339839</v>
      </c>
      <c r="H515" s="15">
        <v>14483372</v>
      </c>
      <c r="I515" s="15">
        <v>3666203</v>
      </c>
      <c r="J515" s="15" t="s">
        <v>8</v>
      </c>
      <c r="K515" s="15">
        <v>10817169</v>
      </c>
      <c r="L515" s="15">
        <v>11374793</v>
      </c>
      <c r="M515" s="15">
        <v>3684552</v>
      </c>
      <c r="N515" s="15" t="s">
        <v>8</v>
      </c>
      <c r="O515" s="15">
        <v>7690241</v>
      </c>
      <c r="P515" s="15">
        <v>88225777</v>
      </c>
      <c r="Q515" s="15">
        <v>39121485</v>
      </c>
      <c r="R515" s="15">
        <v>807531</v>
      </c>
      <c r="S515" s="15" t="s">
        <v>8</v>
      </c>
      <c r="T515" s="15">
        <v>4279125</v>
      </c>
      <c r="U515" s="18">
        <v>9244032</v>
      </c>
    </row>
    <row r="516" spans="1:21" hidden="1">
      <c r="A516" s="13">
        <v>2014</v>
      </c>
      <c r="B516" s="14" t="s">
        <v>11</v>
      </c>
      <c r="C516" s="14">
        <v>122033</v>
      </c>
      <c r="D516" s="14" t="s">
        <v>85</v>
      </c>
      <c r="E516" s="14" t="s">
        <v>87</v>
      </c>
      <c r="F516" s="15">
        <v>61724828</v>
      </c>
      <c r="G516" s="15">
        <v>65232393</v>
      </c>
      <c r="H516" s="15">
        <v>19793576</v>
      </c>
      <c r="I516" s="15">
        <v>10812015</v>
      </c>
      <c r="J516" s="15">
        <v>214095</v>
      </c>
      <c r="K516" s="15">
        <v>8767466</v>
      </c>
      <c r="L516" s="15">
        <v>18099685</v>
      </c>
      <c r="M516" s="15">
        <v>9142723</v>
      </c>
      <c r="N516" s="15">
        <v>213728</v>
      </c>
      <c r="O516" s="15">
        <v>8743234</v>
      </c>
      <c r="P516" s="15">
        <v>17398177</v>
      </c>
      <c r="Q516" s="15">
        <v>13155146</v>
      </c>
      <c r="R516" s="15" t="s">
        <v>8</v>
      </c>
      <c r="S516" s="15" t="s">
        <v>8</v>
      </c>
      <c r="T516" s="15">
        <v>400900</v>
      </c>
      <c r="U516" s="18">
        <v>2000000</v>
      </c>
    </row>
    <row r="517" spans="1:21" hidden="1">
      <c r="A517" s="13">
        <v>2014</v>
      </c>
      <c r="B517" s="14" t="s">
        <v>9</v>
      </c>
      <c r="C517" s="14">
        <v>122041</v>
      </c>
      <c r="D517" s="14" t="s">
        <v>85</v>
      </c>
      <c r="E517" s="14" t="s">
        <v>88</v>
      </c>
      <c r="F517" s="15">
        <v>137168244</v>
      </c>
      <c r="G517" s="15">
        <v>125817237</v>
      </c>
      <c r="H517" s="15">
        <v>27601700</v>
      </c>
      <c r="I517" s="15">
        <v>22146695</v>
      </c>
      <c r="J517" s="15">
        <v>49083</v>
      </c>
      <c r="K517" s="15">
        <v>5405922</v>
      </c>
      <c r="L517" s="15">
        <v>28729474</v>
      </c>
      <c r="M517" s="15">
        <v>22605248</v>
      </c>
      <c r="N517" s="15">
        <v>109472</v>
      </c>
      <c r="O517" s="15">
        <v>6014754</v>
      </c>
      <c r="P517" s="15">
        <v>35594054</v>
      </c>
      <c r="Q517" s="15">
        <v>22092810</v>
      </c>
      <c r="R517" s="15" t="s">
        <v>8</v>
      </c>
      <c r="S517" s="15" t="s">
        <v>8</v>
      </c>
      <c r="T517" s="15">
        <v>1996500</v>
      </c>
      <c r="U517" s="18">
        <v>5509500</v>
      </c>
    </row>
    <row r="518" spans="1:21" hidden="1">
      <c r="A518" s="13">
        <v>2014</v>
      </c>
      <c r="B518" s="14" t="s">
        <v>11</v>
      </c>
      <c r="C518" s="14">
        <v>122068</v>
      </c>
      <c r="D518" s="14" t="s">
        <v>85</v>
      </c>
      <c r="E518" s="14" t="s">
        <v>89</v>
      </c>
      <c r="F518" s="15">
        <v>32671253</v>
      </c>
      <c r="G518" s="15">
        <v>30940630</v>
      </c>
      <c r="H518" s="15">
        <v>5783540</v>
      </c>
      <c r="I518" s="15">
        <v>2866666</v>
      </c>
      <c r="J518" s="15">
        <v>543222</v>
      </c>
      <c r="K518" s="15">
        <v>2373652</v>
      </c>
      <c r="L518" s="15">
        <v>5153523</v>
      </c>
      <c r="M518" s="15">
        <v>2539057</v>
      </c>
      <c r="N518" s="15">
        <v>542971</v>
      </c>
      <c r="O518" s="15">
        <v>2071495</v>
      </c>
      <c r="P518" s="15">
        <v>12227819</v>
      </c>
      <c r="Q518" s="15">
        <v>5072650</v>
      </c>
      <c r="R518" s="15">
        <v>30488</v>
      </c>
      <c r="S518" s="15" t="s">
        <v>8</v>
      </c>
      <c r="T518" s="15">
        <v>551774</v>
      </c>
      <c r="U518" s="18">
        <v>1104900</v>
      </c>
    </row>
    <row r="519" spans="1:21" hidden="1">
      <c r="A519" s="13">
        <v>2014</v>
      </c>
      <c r="B519" s="14" t="s">
        <v>11</v>
      </c>
      <c r="C519" s="14">
        <v>122076</v>
      </c>
      <c r="D519" s="14" t="s">
        <v>85</v>
      </c>
      <c r="E519" s="14" t="s">
        <v>90</v>
      </c>
      <c r="F519" s="15">
        <v>100419674</v>
      </c>
      <c r="G519" s="15">
        <v>95794725</v>
      </c>
      <c r="H519" s="15">
        <v>19121828</v>
      </c>
      <c r="I519" s="15">
        <v>11343571</v>
      </c>
      <c r="J519" s="15">
        <v>25000</v>
      </c>
      <c r="K519" s="15">
        <v>7753257</v>
      </c>
      <c r="L519" s="15">
        <v>13919299</v>
      </c>
      <c r="M519" s="15">
        <v>8423788</v>
      </c>
      <c r="N519" s="15">
        <v>25000</v>
      </c>
      <c r="O519" s="15">
        <v>5470511</v>
      </c>
      <c r="P519" s="15">
        <v>10107514</v>
      </c>
      <c r="Q519" s="15">
        <v>17313497</v>
      </c>
      <c r="R519" s="15">
        <v>58629</v>
      </c>
      <c r="S519" s="15" t="s">
        <v>8</v>
      </c>
      <c r="T519" s="15">
        <v>3755195</v>
      </c>
      <c r="U519" s="18">
        <v>3263803</v>
      </c>
    </row>
    <row r="520" spans="1:21" hidden="1">
      <c r="A520" s="13">
        <v>2014</v>
      </c>
      <c r="B520" s="14" t="s">
        <v>11</v>
      </c>
      <c r="C520" s="14">
        <v>122084</v>
      </c>
      <c r="D520" s="14" t="s">
        <v>85</v>
      </c>
      <c r="E520" s="14" t="s">
        <v>91</v>
      </c>
      <c r="F520" s="15">
        <v>46510688</v>
      </c>
      <c r="G520" s="15">
        <v>46368431</v>
      </c>
      <c r="H520" s="15">
        <v>5154608</v>
      </c>
      <c r="I520" s="15">
        <v>2846970</v>
      </c>
      <c r="J520" s="15">
        <v>122965</v>
      </c>
      <c r="K520" s="15">
        <v>2184673</v>
      </c>
      <c r="L520" s="15">
        <v>4634902</v>
      </c>
      <c r="M520" s="15">
        <v>2242944</v>
      </c>
      <c r="N520" s="15">
        <v>172761</v>
      </c>
      <c r="O520" s="15">
        <v>2219197</v>
      </c>
      <c r="P520" s="15">
        <v>10932218</v>
      </c>
      <c r="Q520" s="15">
        <v>5220858</v>
      </c>
      <c r="R520" s="15">
        <v>90614</v>
      </c>
      <c r="S520" s="15" t="s">
        <v>8</v>
      </c>
      <c r="T520" s="15" t="s">
        <v>8</v>
      </c>
      <c r="U520" s="18">
        <v>1347000</v>
      </c>
    </row>
    <row r="521" spans="1:21" hidden="1">
      <c r="A521" s="13">
        <v>2014</v>
      </c>
      <c r="B521" s="14" t="s">
        <v>11</v>
      </c>
      <c r="C521" s="14">
        <v>122114</v>
      </c>
      <c r="D521" s="14" t="s">
        <v>85</v>
      </c>
      <c r="E521" s="14" t="s">
        <v>92</v>
      </c>
      <c r="F521" s="15">
        <v>45190004</v>
      </c>
      <c r="G521" s="15">
        <v>44372338</v>
      </c>
      <c r="H521" s="15">
        <v>7491856</v>
      </c>
      <c r="I521" s="15">
        <v>5027222</v>
      </c>
      <c r="J521" s="15">
        <v>912</v>
      </c>
      <c r="K521" s="15">
        <v>2463722</v>
      </c>
      <c r="L521" s="15">
        <v>7737398</v>
      </c>
      <c r="M521" s="15">
        <v>4717251</v>
      </c>
      <c r="N521" s="15">
        <v>911</v>
      </c>
      <c r="O521" s="15">
        <v>3019236</v>
      </c>
      <c r="P521" s="15">
        <v>16782604</v>
      </c>
      <c r="Q521" s="15">
        <v>4647788</v>
      </c>
      <c r="R521" s="15">
        <v>271462</v>
      </c>
      <c r="S521" s="15" t="s">
        <v>8</v>
      </c>
      <c r="T521" s="15" t="s">
        <v>8</v>
      </c>
      <c r="U521" s="18">
        <v>578369</v>
      </c>
    </row>
    <row r="522" spans="1:21" hidden="1">
      <c r="A522" s="13">
        <v>2014</v>
      </c>
      <c r="B522" s="14" t="s">
        <v>11</v>
      </c>
      <c r="C522" s="14">
        <v>122122</v>
      </c>
      <c r="D522" s="14" t="s">
        <v>85</v>
      </c>
      <c r="E522" s="14" t="s">
        <v>93</v>
      </c>
      <c r="F522" s="15">
        <v>30913347</v>
      </c>
      <c r="G522" s="15">
        <v>30438170</v>
      </c>
      <c r="H522" s="15">
        <v>14851485</v>
      </c>
      <c r="I522" s="15">
        <v>7771653</v>
      </c>
      <c r="J522" s="15">
        <v>295443</v>
      </c>
      <c r="K522" s="15">
        <v>6784389</v>
      </c>
      <c r="L522" s="15">
        <v>13892894</v>
      </c>
      <c r="M522" s="15">
        <v>6850448</v>
      </c>
      <c r="N522" s="15">
        <v>294655</v>
      </c>
      <c r="O522" s="15">
        <v>6747791</v>
      </c>
      <c r="P522" s="15">
        <v>6863127</v>
      </c>
      <c r="Q522" s="15">
        <v>4359253</v>
      </c>
      <c r="R522" s="15">
        <v>26870</v>
      </c>
      <c r="S522" s="15" t="s">
        <v>8</v>
      </c>
      <c r="T522" s="15" t="s">
        <v>8</v>
      </c>
      <c r="U522" s="18">
        <v>430084</v>
      </c>
    </row>
    <row r="523" spans="1:21" hidden="1">
      <c r="A523" s="13">
        <v>2014</v>
      </c>
      <c r="B523" s="14" t="s">
        <v>11</v>
      </c>
      <c r="C523" s="14">
        <v>122165</v>
      </c>
      <c r="D523" s="14" t="s">
        <v>85</v>
      </c>
      <c r="E523" s="14" t="s">
        <v>94</v>
      </c>
      <c r="F523" s="15">
        <v>39964286</v>
      </c>
      <c r="G523" s="15">
        <v>39500470</v>
      </c>
      <c r="H523" s="15">
        <v>11755991</v>
      </c>
      <c r="I523" s="15">
        <v>3944785</v>
      </c>
      <c r="J523" s="15">
        <v>442749</v>
      </c>
      <c r="K523" s="15">
        <v>7368457</v>
      </c>
      <c r="L523" s="15">
        <v>12073423</v>
      </c>
      <c r="M523" s="15">
        <v>3761144</v>
      </c>
      <c r="N523" s="15">
        <v>492240</v>
      </c>
      <c r="O523" s="15">
        <v>7820039</v>
      </c>
      <c r="P523" s="15">
        <v>5854146</v>
      </c>
      <c r="Q523" s="15">
        <v>4921196</v>
      </c>
      <c r="R523" s="15">
        <v>8363</v>
      </c>
      <c r="S523" s="15" t="s">
        <v>8</v>
      </c>
      <c r="T523" s="15" t="s">
        <v>8</v>
      </c>
      <c r="U523" s="18">
        <v>1601700</v>
      </c>
    </row>
    <row r="524" spans="1:21" hidden="1">
      <c r="A524" s="13">
        <v>2014</v>
      </c>
      <c r="B524" s="14" t="s">
        <v>9</v>
      </c>
      <c r="C524" s="14">
        <v>122173</v>
      </c>
      <c r="D524" s="14" t="s">
        <v>85</v>
      </c>
      <c r="E524" s="14" t="s">
        <v>95</v>
      </c>
      <c r="F524" s="15">
        <v>99718478</v>
      </c>
      <c r="G524" s="15">
        <v>102250349</v>
      </c>
      <c r="H524" s="15">
        <v>22964220</v>
      </c>
      <c r="I524" s="15">
        <v>13204549</v>
      </c>
      <c r="J524" s="15" t="s">
        <v>8</v>
      </c>
      <c r="K524" s="15">
        <v>9759671</v>
      </c>
      <c r="L524" s="15">
        <v>19711584</v>
      </c>
      <c r="M524" s="15">
        <v>11400923</v>
      </c>
      <c r="N524" s="15" t="s">
        <v>8</v>
      </c>
      <c r="O524" s="15">
        <v>8310661</v>
      </c>
      <c r="P524" s="15">
        <v>38461163</v>
      </c>
      <c r="Q524" s="15">
        <v>12141678</v>
      </c>
      <c r="R524" s="15">
        <v>104598</v>
      </c>
      <c r="S524" s="15" t="s">
        <v>8</v>
      </c>
      <c r="T524" s="15">
        <v>348055</v>
      </c>
      <c r="U524" s="18">
        <v>3000000</v>
      </c>
    </row>
    <row r="525" spans="1:21" hidden="1">
      <c r="A525" s="13">
        <v>2014</v>
      </c>
      <c r="B525" s="14" t="s">
        <v>11</v>
      </c>
      <c r="C525" s="14">
        <v>122190</v>
      </c>
      <c r="D525" s="14" t="s">
        <v>85</v>
      </c>
      <c r="E525" s="14" t="s">
        <v>96</v>
      </c>
      <c r="F525" s="15">
        <v>53939575</v>
      </c>
      <c r="G525" s="15">
        <v>56449051</v>
      </c>
      <c r="H525" s="15">
        <v>7879454</v>
      </c>
      <c r="I525" s="15">
        <v>4717271</v>
      </c>
      <c r="J525" s="15">
        <v>507748</v>
      </c>
      <c r="K525" s="15">
        <v>2654435</v>
      </c>
      <c r="L525" s="15">
        <v>8798959</v>
      </c>
      <c r="M525" s="15">
        <v>5443556</v>
      </c>
      <c r="N525" s="15">
        <v>507442</v>
      </c>
      <c r="O525" s="15">
        <v>2847961</v>
      </c>
      <c r="P525" s="15">
        <v>3252630</v>
      </c>
      <c r="Q525" s="15">
        <v>10758306</v>
      </c>
      <c r="R525" s="15">
        <v>1639047</v>
      </c>
      <c r="S525" s="15" t="s">
        <v>8</v>
      </c>
      <c r="T525" s="15" t="s">
        <v>8</v>
      </c>
      <c r="U525" s="18">
        <v>1681382</v>
      </c>
    </row>
    <row r="526" spans="1:21" hidden="1">
      <c r="A526" s="13">
        <v>2014</v>
      </c>
      <c r="B526" s="14" t="s">
        <v>11</v>
      </c>
      <c r="C526" s="14">
        <v>122203</v>
      </c>
      <c r="D526" s="14" t="s">
        <v>85</v>
      </c>
      <c r="E526" s="14" t="s">
        <v>97</v>
      </c>
      <c r="F526" s="15">
        <v>41202813</v>
      </c>
      <c r="G526" s="15">
        <v>39497346</v>
      </c>
      <c r="H526" s="15">
        <v>6234895</v>
      </c>
      <c r="I526" s="15">
        <v>4521945</v>
      </c>
      <c r="J526" s="15">
        <v>404966</v>
      </c>
      <c r="K526" s="15">
        <v>1307984</v>
      </c>
      <c r="L526" s="15">
        <v>6243546</v>
      </c>
      <c r="M526" s="15">
        <v>4521232</v>
      </c>
      <c r="N526" s="15">
        <v>404263</v>
      </c>
      <c r="O526" s="15">
        <v>1318051</v>
      </c>
      <c r="P526" s="15">
        <v>16928343</v>
      </c>
      <c r="Q526" s="15">
        <v>5507711</v>
      </c>
      <c r="R526" s="15">
        <v>26988</v>
      </c>
      <c r="S526" s="15" t="s">
        <v>8</v>
      </c>
      <c r="T526" s="15" t="s">
        <v>8</v>
      </c>
      <c r="U526" s="18">
        <v>1034749</v>
      </c>
    </row>
    <row r="527" spans="1:21" hidden="1">
      <c r="A527" s="13">
        <v>2014</v>
      </c>
      <c r="B527" s="14" t="s">
        <v>11</v>
      </c>
      <c r="C527" s="14">
        <v>122211</v>
      </c>
      <c r="D527" s="14" t="s">
        <v>85</v>
      </c>
      <c r="E527" s="14" t="s">
        <v>98</v>
      </c>
      <c r="F527" s="15">
        <v>56786902</v>
      </c>
      <c r="G527" s="15">
        <v>53558961</v>
      </c>
      <c r="H527" s="15">
        <v>1966134</v>
      </c>
      <c r="I527" s="15">
        <v>1133202</v>
      </c>
      <c r="J527" s="15">
        <v>273462</v>
      </c>
      <c r="K527" s="15">
        <v>559470</v>
      </c>
      <c r="L527" s="15">
        <v>3782585</v>
      </c>
      <c r="M527" s="15">
        <v>2454946</v>
      </c>
      <c r="N527" s="15">
        <v>272948</v>
      </c>
      <c r="O527" s="15">
        <v>1054691</v>
      </c>
      <c r="P527" s="15">
        <v>16034978</v>
      </c>
      <c r="Q527" s="15">
        <v>5252900</v>
      </c>
      <c r="R527" s="15">
        <v>42480</v>
      </c>
      <c r="S527" s="15" t="s">
        <v>8</v>
      </c>
      <c r="T527" s="15" t="s">
        <v>8</v>
      </c>
      <c r="U527" s="18">
        <v>647258</v>
      </c>
    </row>
    <row r="528" spans="1:21" hidden="1">
      <c r="A528" s="13">
        <v>2014</v>
      </c>
      <c r="B528" s="14" t="s">
        <v>11</v>
      </c>
      <c r="C528" s="14">
        <v>122220</v>
      </c>
      <c r="D528" s="14" t="s">
        <v>85</v>
      </c>
      <c r="E528" s="14" t="s">
        <v>99</v>
      </c>
      <c r="F528" s="15">
        <v>30312578</v>
      </c>
      <c r="G528" s="15">
        <v>30071064</v>
      </c>
      <c r="H528" s="15">
        <v>6645799</v>
      </c>
      <c r="I528" s="15">
        <v>3266000</v>
      </c>
      <c r="J528" s="15">
        <v>241300</v>
      </c>
      <c r="K528" s="15">
        <v>3138499</v>
      </c>
      <c r="L528" s="15">
        <v>6718491</v>
      </c>
      <c r="M528" s="15">
        <v>3569000</v>
      </c>
      <c r="N528" s="15">
        <v>241000</v>
      </c>
      <c r="O528" s="15">
        <v>2908491</v>
      </c>
      <c r="P528" s="15">
        <v>5058820</v>
      </c>
      <c r="Q528" s="15">
        <v>3704187</v>
      </c>
      <c r="R528" s="15">
        <v>31496</v>
      </c>
      <c r="S528" s="15" t="s">
        <v>8</v>
      </c>
      <c r="T528" s="15" t="s">
        <v>8</v>
      </c>
      <c r="U528" s="18">
        <v>621388</v>
      </c>
    </row>
    <row r="529" spans="1:21" hidden="1">
      <c r="A529" s="13">
        <v>2014</v>
      </c>
      <c r="B529" s="14" t="s">
        <v>11</v>
      </c>
      <c r="C529" s="14">
        <v>122246</v>
      </c>
      <c r="D529" s="14" t="s">
        <v>85</v>
      </c>
      <c r="E529" s="14" t="s">
        <v>100</v>
      </c>
      <c r="F529" s="15">
        <v>32037910</v>
      </c>
      <c r="G529" s="15">
        <v>29762805</v>
      </c>
      <c r="H529" s="15">
        <v>5796434</v>
      </c>
      <c r="I529" s="15">
        <v>2994638</v>
      </c>
      <c r="J529" s="15">
        <v>1398929</v>
      </c>
      <c r="K529" s="15">
        <v>1402867</v>
      </c>
      <c r="L529" s="15">
        <v>6597257</v>
      </c>
      <c r="M529" s="15">
        <v>3663114</v>
      </c>
      <c r="N529" s="15">
        <v>1097750</v>
      </c>
      <c r="O529" s="15">
        <v>1836393</v>
      </c>
      <c r="P529" s="15">
        <v>7412510</v>
      </c>
      <c r="Q529" s="15">
        <v>3456273</v>
      </c>
      <c r="R529" s="15" t="s">
        <v>8</v>
      </c>
      <c r="S529" s="15" t="s">
        <v>8</v>
      </c>
      <c r="T529" s="15" t="s">
        <v>8</v>
      </c>
      <c r="U529" s="18">
        <v>492205</v>
      </c>
    </row>
    <row r="530" spans="1:21" hidden="1">
      <c r="A530" s="13">
        <v>2014</v>
      </c>
      <c r="B530" s="14" t="s">
        <v>11</v>
      </c>
      <c r="C530" s="14">
        <v>122271</v>
      </c>
      <c r="D530" s="14" t="s">
        <v>85</v>
      </c>
      <c r="E530" s="14" t="s">
        <v>101</v>
      </c>
      <c r="F530" s="15">
        <v>17589788</v>
      </c>
      <c r="G530" s="15">
        <v>16435921</v>
      </c>
      <c r="H530" s="15">
        <v>43374097</v>
      </c>
      <c r="I530" s="15">
        <v>14359825</v>
      </c>
      <c r="J530" s="15">
        <v>5080</v>
      </c>
      <c r="K530" s="15">
        <v>29009192</v>
      </c>
      <c r="L530" s="15">
        <v>31706218</v>
      </c>
      <c r="M530" s="15">
        <v>18692388</v>
      </c>
      <c r="N530" s="15">
        <v>4860</v>
      </c>
      <c r="O530" s="15">
        <v>13008970</v>
      </c>
      <c r="P530" s="15">
        <v>43296648</v>
      </c>
      <c r="Q530" s="15">
        <v>4808872</v>
      </c>
      <c r="R530" s="15" t="s">
        <v>8</v>
      </c>
      <c r="S530" s="15" t="s">
        <v>8</v>
      </c>
      <c r="T530" s="15" t="s">
        <v>8</v>
      </c>
      <c r="U530" s="18">
        <v>1372530</v>
      </c>
    </row>
    <row r="531" spans="1:21" hidden="1">
      <c r="A531" s="13">
        <v>2013</v>
      </c>
      <c r="B531" s="14" t="s">
        <v>5</v>
      </c>
      <c r="C531" s="14">
        <v>121002</v>
      </c>
      <c r="D531" s="14" t="s">
        <v>85</v>
      </c>
      <c r="E531" s="14" t="s">
        <v>86</v>
      </c>
      <c r="F531" s="15">
        <v>731339839</v>
      </c>
      <c r="G531" s="15">
        <v>736919406</v>
      </c>
      <c r="H531" s="15">
        <v>11374793</v>
      </c>
      <c r="I531" s="15">
        <v>3684552</v>
      </c>
      <c r="J531" s="15" t="s">
        <v>8</v>
      </c>
      <c r="K531" s="15">
        <v>7690241</v>
      </c>
      <c r="L531" s="15">
        <v>9710311</v>
      </c>
      <c r="M531" s="15">
        <v>2074498</v>
      </c>
      <c r="N531" s="15" t="s">
        <v>8</v>
      </c>
      <c r="O531" s="15">
        <v>7635813</v>
      </c>
      <c r="P531" s="15">
        <v>93847703</v>
      </c>
      <c r="Q531" s="15">
        <v>37721835</v>
      </c>
      <c r="R531" s="15">
        <v>830609</v>
      </c>
      <c r="S531" s="15" t="s">
        <v>8</v>
      </c>
      <c r="T531" s="15">
        <v>3242116</v>
      </c>
      <c r="U531" s="18">
        <v>9400237</v>
      </c>
    </row>
    <row r="532" spans="1:21" hidden="1">
      <c r="A532" s="13">
        <v>2013</v>
      </c>
      <c r="B532" s="14" t="s">
        <v>11</v>
      </c>
      <c r="C532" s="14">
        <v>122033</v>
      </c>
      <c r="D532" s="14" t="s">
        <v>85</v>
      </c>
      <c r="E532" s="14" t="s">
        <v>87</v>
      </c>
      <c r="F532" s="15">
        <v>65232393</v>
      </c>
      <c r="G532" s="15">
        <v>68309195</v>
      </c>
      <c r="H532" s="15">
        <v>18099685</v>
      </c>
      <c r="I532" s="15">
        <v>9142723</v>
      </c>
      <c r="J532" s="15">
        <v>213728</v>
      </c>
      <c r="K532" s="15">
        <v>8743234</v>
      </c>
      <c r="L532" s="15">
        <v>17652029</v>
      </c>
      <c r="M532" s="15">
        <v>8318065</v>
      </c>
      <c r="N532" s="15">
        <v>213126</v>
      </c>
      <c r="O532" s="15">
        <v>9120838</v>
      </c>
      <c r="P532" s="15">
        <v>21918698</v>
      </c>
      <c r="Q532" s="15">
        <v>13262464</v>
      </c>
      <c r="R532" s="15" t="s">
        <v>8</v>
      </c>
      <c r="S532" s="15" t="s">
        <v>8</v>
      </c>
      <c r="T532" s="15">
        <v>452000</v>
      </c>
      <c r="U532" s="18">
        <v>1900000</v>
      </c>
    </row>
    <row r="533" spans="1:21" hidden="1">
      <c r="A533" s="13">
        <v>2013</v>
      </c>
      <c r="B533" s="14" t="s">
        <v>9</v>
      </c>
      <c r="C533" s="14">
        <v>122041</v>
      </c>
      <c r="D533" s="14" t="s">
        <v>85</v>
      </c>
      <c r="E533" s="14" t="s">
        <v>88</v>
      </c>
      <c r="F533" s="15">
        <v>125817237</v>
      </c>
      <c r="G533" s="15">
        <v>120058831</v>
      </c>
      <c r="H533" s="15">
        <v>28729474</v>
      </c>
      <c r="I533" s="15">
        <v>22605248</v>
      </c>
      <c r="J533" s="15">
        <v>109472</v>
      </c>
      <c r="K533" s="15">
        <v>6014754</v>
      </c>
      <c r="L533" s="15">
        <v>24926852</v>
      </c>
      <c r="M533" s="15">
        <v>18430359</v>
      </c>
      <c r="N533" s="15">
        <v>220655</v>
      </c>
      <c r="O533" s="15">
        <v>6275838</v>
      </c>
      <c r="P533" s="15">
        <v>35403078</v>
      </c>
      <c r="Q533" s="15">
        <v>20534406</v>
      </c>
      <c r="R533" s="15" t="s">
        <v>8</v>
      </c>
      <c r="S533" s="15" t="s">
        <v>8</v>
      </c>
      <c r="T533" s="15">
        <v>1587900</v>
      </c>
      <c r="U533" s="18">
        <v>5289000</v>
      </c>
    </row>
    <row r="534" spans="1:21" hidden="1">
      <c r="A534" s="13">
        <v>2013</v>
      </c>
      <c r="B534" s="14" t="s">
        <v>11</v>
      </c>
      <c r="C534" s="14">
        <v>122068</v>
      </c>
      <c r="D534" s="14" t="s">
        <v>85</v>
      </c>
      <c r="E534" s="14" t="s">
        <v>89</v>
      </c>
      <c r="F534" s="15">
        <v>30940630</v>
      </c>
      <c r="G534" s="15">
        <v>28331966</v>
      </c>
      <c r="H534" s="15">
        <v>5153523</v>
      </c>
      <c r="I534" s="15">
        <v>2539057</v>
      </c>
      <c r="J534" s="15">
        <v>542971</v>
      </c>
      <c r="K534" s="15">
        <v>2071495</v>
      </c>
      <c r="L534" s="15">
        <v>3838248</v>
      </c>
      <c r="M534" s="15">
        <v>2133709</v>
      </c>
      <c r="N534" s="15">
        <v>542645</v>
      </c>
      <c r="O534" s="15">
        <v>1161894</v>
      </c>
      <c r="P534" s="15">
        <v>9473234</v>
      </c>
      <c r="Q534" s="15">
        <v>4790370</v>
      </c>
      <c r="R534" s="15">
        <v>33979</v>
      </c>
      <c r="S534" s="15" t="s">
        <v>8</v>
      </c>
      <c r="T534" s="15">
        <v>497975</v>
      </c>
      <c r="U534" s="18">
        <v>1088100</v>
      </c>
    </row>
    <row r="535" spans="1:21" hidden="1">
      <c r="A535" s="13">
        <v>2013</v>
      </c>
      <c r="B535" s="14" t="s">
        <v>11</v>
      </c>
      <c r="C535" s="14">
        <v>122076</v>
      </c>
      <c r="D535" s="14" t="s">
        <v>85</v>
      </c>
      <c r="E535" s="14" t="s">
        <v>90</v>
      </c>
      <c r="F535" s="15">
        <v>95794725</v>
      </c>
      <c r="G535" s="15">
        <v>92220139</v>
      </c>
      <c r="H535" s="15">
        <v>13919299</v>
      </c>
      <c r="I535" s="15">
        <v>8423788</v>
      </c>
      <c r="J535" s="15">
        <v>25000</v>
      </c>
      <c r="K535" s="15">
        <v>5470511</v>
      </c>
      <c r="L535" s="15">
        <v>10264816</v>
      </c>
      <c r="M535" s="15">
        <v>7569165</v>
      </c>
      <c r="N535" s="15">
        <v>25000</v>
      </c>
      <c r="O535" s="15">
        <v>2670651</v>
      </c>
      <c r="P535" s="15">
        <v>11244559</v>
      </c>
      <c r="Q535" s="15">
        <v>17563189</v>
      </c>
      <c r="R535" s="15">
        <v>110297</v>
      </c>
      <c r="S535" s="15" t="s">
        <v>8</v>
      </c>
      <c r="T535" s="15">
        <v>3608819</v>
      </c>
      <c r="U535" s="18">
        <v>2787489</v>
      </c>
    </row>
    <row r="536" spans="1:21" hidden="1">
      <c r="A536" s="13">
        <v>2013</v>
      </c>
      <c r="B536" s="14" t="s">
        <v>11</v>
      </c>
      <c r="C536" s="14">
        <v>122084</v>
      </c>
      <c r="D536" s="14" t="s">
        <v>85</v>
      </c>
      <c r="E536" s="14" t="s">
        <v>91</v>
      </c>
      <c r="F536" s="15">
        <v>46368431</v>
      </c>
      <c r="G536" s="15">
        <v>46338272</v>
      </c>
      <c r="H536" s="15">
        <v>4634902</v>
      </c>
      <c r="I536" s="15">
        <v>2242944</v>
      </c>
      <c r="J536" s="15">
        <v>172761</v>
      </c>
      <c r="K536" s="15">
        <v>2219197</v>
      </c>
      <c r="L536" s="15">
        <v>4420441</v>
      </c>
      <c r="M536" s="15">
        <v>2054006</v>
      </c>
      <c r="N536" s="15">
        <v>172572</v>
      </c>
      <c r="O536" s="15">
        <v>2193863</v>
      </c>
      <c r="P536" s="15">
        <v>11186647</v>
      </c>
      <c r="Q536" s="15">
        <v>5132792</v>
      </c>
      <c r="R536" s="15">
        <v>274883</v>
      </c>
      <c r="S536" s="15" t="s">
        <v>8</v>
      </c>
      <c r="T536" s="15" t="s">
        <v>8</v>
      </c>
      <c r="U536" s="18">
        <v>1310700</v>
      </c>
    </row>
    <row r="537" spans="1:21" hidden="1">
      <c r="A537" s="13">
        <v>2013</v>
      </c>
      <c r="B537" s="14" t="s">
        <v>11</v>
      </c>
      <c r="C537" s="14">
        <v>122114</v>
      </c>
      <c r="D537" s="14" t="s">
        <v>85</v>
      </c>
      <c r="E537" s="14" t="s">
        <v>92</v>
      </c>
      <c r="F537" s="15">
        <v>44372338</v>
      </c>
      <c r="G537" s="15">
        <v>43782094</v>
      </c>
      <c r="H537" s="15">
        <v>7737398</v>
      </c>
      <c r="I537" s="15">
        <v>4717251</v>
      </c>
      <c r="J537" s="15">
        <v>911</v>
      </c>
      <c r="K537" s="15">
        <v>3019236</v>
      </c>
      <c r="L537" s="15">
        <v>8571474</v>
      </c>
      <c r="M537" s="15">
        <v>5241707</v>
      </c>
      <c r="N537" s="15">
        <v>910</v>
      </c>
      <c r="O537" s="15">
        <v>3328857</v>
      </c>
      <c r="P537" s="15">
        <v>15199321</v>
      </c>
      <c r="Q537" s="15">
        <v>4537470</v>
      </c>
      <c r="R537" s="15">
        <v>274325</v>
      </c>
      <c r="S537" s="15" t="s">
        <v>8</v>
      </c>
      <c r="T537" s="15" t="s">
        <v>8</v>
      </c>
      <c r="U537" s="18">
        <v>758919</v>
      </c>
    </row>
    <row r="538" spans="1:21" hidden="1">
      <c r="A538" s="13">
        <v>2013</v>
      </c>
      <c r="B538" s="14" t="s">
        <v>11</v>
      </c>
      <c r="C538" s="14">
        <v>122122</v>
      </c>
      <c r="D538" s="14" t="s">
        <v>85</v>
      </c>
      <c r="E538" s="14" t="s">
        <v>93</v>
      </c>
      <c r="F538" s="15">
        <v>30438170</v>
      </c>
      <c r="G538" s="15">
        <v>31001316</v>
      </c>
      <c r="H538" s="15">
        <v>13892894</v>
      </c>
      <c r="I538" s="15">
        <v>6850448</v>
      </c>
      <c r="J538" s="15">
        <v>294655</v>
      </c>
      <c r="K538" s="15">
        <v>6747791</v>
      </c>
      <c r="L538" s="15">
        <v>14414076</v>
      </c>
      <c r="M538" s="15">
        <v>7405196</v>
      </c>
      <c r="N538" s="15">
        <v>294360</v>
      </c>
      <c r="O538" s="15">
        <v>6714520</v>
      </c>
      <c r="P538" s="15">
        <v>7233540</v>
      </c>
      <c r="Q538" s="15">
        <v>4248055</v>
      </c>
      <c r="R538" s="15">
        <v>38238</v>
      </c>
      <c r="S538" s="15" t="s">
        <v>8</v>
      </c>
      <c r="T538" s="15" t="s">
        <v>8</v>
      </c>
      <c r="U538" s="18">
        <v>522059</v>
      </c>
    </row>
    <row r="539" spans="1:21" hidden="1">
      <c r="A539" s="13">
        <v>2013</v>
      </c>
      <c r="B539" s="14" t="s">
        <v>11</v>
      </c>
      <c r="C539" s="14">
        <v>122165</v>
      </c>
      <c r="D539" s="14" t="s">
        <v>85</v>
      </c>
      <c r="E539" s="14" t="s">
        <v>94</v>
      </c>
      <c r="F539" s="15">
        <v>39500470</v>
      </c>
      <c r="G539" s="15">
        <v>39086174</v>
      </c>
      <c r="H539" s="15">
        <v>12073422</v>
      </c>
      <c r="I539" s="15">
        <v>3761144</v>
      </c>
      <c r="J539" s="15">
        <v>492239</v>
      </c>
      <c r="K539" s="15">
        <v>7820039</v>
      </c>
      <c r="L539" s="15">
        <v>6728767</v>
      </c>
      <c r="M539" s="15">
        <v>3743347</v>
      </c>
      <c r="N539" s="15">
        <v>591640</v>
      </c>
      <c r="O539" s="15">
        <v>2393780</v>
      </c>
      <c r="P539" s="15">
        <v>5793536</v>
      </c>
      <c r="Q539" s="15">
        <v>4979428</v>
      </c>
      <c r="R539" s="15">
        <v>80764</v>
      </c>
      <c r="S539" s="15" t="s">
        <v>8</v>
      </c>
      <c r="T539" s="15" t="s">
        <v>8</v>
      </c>
      <c r="U539" s="18">
        <v>1954700</v>
      </c>
    </row>
    <row r="540" spans="1:21" hidden="1">
      <c r="A540" s="13">
        <v>2013</v>
      </c>
      <c r="B540" s="14" t="s">
        <v>9</v>
      </c>
      <c r="C540" s="14">
        <v>122173</v>
      </c>
      <c r="D540" s="14" t="s">
        <v>85</v>
      </c>
      <c r="E540" s="14" t="s">
        <v>95</v>
      </c>
      <c r="F540" s="15">
        <v>102250349</v>
      </c>
      <c r="G540" s="15">
        <v>106356319</v>
      </c>
      <c r="H540" s="15">
        <v>19711584</v>
      </c>
      <c r="I540" s="15">
        <v>11400923</v>
      </c>
      <c r="J540" s="15" t="s">
        <v>8</v>
      </c>
      <c r="K540" s="15">
        <v>8310661</v>
      </c>
      <c r="L540" s="15">
        <v>14765566</v>
      </c>
      <c r="M540" s="15">
        <v>7895931</v>
      </c>
      <c r="N540" s="15" t="s">
        <v>8</v>
      </c>
      <c r="O540" s="15">
        <v>6869635</v>
      </c>
      <c r="P540" s="15">
        <v>41234759</v>
      </c>
      <c r="Q540" s="15">
        <v>12009324</v>
      </c>
      <c r="R540" s="15">
        <v>466338</v>
      </c>
      <c r="S540" s="15" t="s">
        <v>8</v>
      </c>
      <c r="T540" s="15">
        <v>348632</v>
      </c>
      <c r="U540" s="18">
        <v>3000000</v>
      </c>
    </row>
    <row r="541" spans="1:21" hidden="1">
      <c r="A541" s="13">
        <v>2013</v>
      </c>
      <c r="B541" s="14" t="s">
        <v>11</v>
      </c>
      <c r="C541" s="14">
        <v>122190</v>
      </c>
      <c r="D541" s="14" t="s">
        <v>85</v>
      </c>
      <c r="E541" s="14" t="s">
        <v>96</v>
      </c>
      <c r="F541" s="15">
        <v>56449051</v>
      </c>
      <c r="G541" s="15">
        <v>55257810</v>
      </c>
      <c r="H541" s="15">
        <v>8798959</v>
      </c>
      <c r="I541" s="15">
        <v>5443556</v>
      </c>
      <c r="J541" s="15">
        <v>507442</v>
      </c>
      <c r="K541" s="15">
        <v>2847961</v>
      </c>
      <c r="L541" s="15">
        <v>9906334</v>
      </c>
      <c r="M541" s="15">
        <v>6616107</v>
      </c>
      <c r="N541" s="15">
        <v>507131</v>
      </c>
      <c r="O541" s="15">
        <v>2783096</v>
      </c>
      <c r="P541" s="15">
        <v>2524036</v>
      </c>
      <c r="Q541" s="15">
        <v>10844833</v>
      </c>
      <c r="R541" s="15">
        <v>1607450</v>
      </c>
      <c r="S541" s="15" t="s">
        <v>8</v>
      </c>
      <c r="T541" s="15" t="s">
        <v>8</v>
      </c>
      <c r="U541" s="18">
        <v>1709274</v>
      </c>
    </row>
    <row r="542" spans="1:21" hidden="1">
      <c r="A542" s="13">
        <v>2013</v>
      </c>
      <c r="B542" s="14" t="s">
        <v>11</v>
      </c>
      <c r="C542" s="14">
        <v>122203</v>
      </c>
      <c r="D542" s="14" t="s">
        <v>85</v>
      </c>
      <c r="E542" s="14" t="s">
        <v>97</v>
      </c>
      <c r="F542" s="15">
        <v>39497346</v>
      </c>
      <c r="G542" s="15">
        <v>37245667</v>
      </c>
      <c r="H542" s="15">
        <v>6243546</v>
      </c>
      <c r="I542" s="15">
        <v>4521232</v>
      </c>
      <c r="J542" s="15">
        <v>404263</v>
      </c>
      <c r="K542" s="15">
        <v>1318051</v>
      </c>
      <c r="L542" s="15">
        <v>6337394</v>
      </c>
      <c r="M542" s="15">
        <v>4518828</v>
      </c>
      <c r="N542" s="15">
        <v>403618</v>
      </c>
      <c r="O542" s="15">
        <v>1414948</v>
      </c>
      <c r="P542" s="15">
        <v>17638451</v>
      </c>
      <c r="Q542" s="15">
        <v>5639648</v>
      </c>
      <c r="R542" s="15">
        <v>206575</v>
      </c>
      <c r="S542" s="15" t="s">
        <v>8</v>
      </c>
      <c r="T542" s="15" t="s">
        <v>8</v>
      </c>
      <c r="U542" s="18">
        <v>990000</v>
      </c>
    </row>
    <row r="543" spans="1:21" hidden="1">
      <c r="A543" s="13">
        <v>2013</v>
      </c>
      <c r="B543" s="14" t="s">
        <v>11</v>
      </c>
      <c r="C543" s="14">
        <v>122211</v>
      </c>
      <c r="D543" s="14" t="s">
        <v>85</v>
      </c>
      <c r="E543" s="14" t="s">
        <v>98</v>
      </c>
      <c r="F543" s="15">
        <v>53558961</v>
      </c>
      <c r="G543" s="15">
        <v>53493902</v>
      </c>
      <c r="H543" s="15">
        <v>3782585</v>
      </c>
      <c r="I543" s="15">
        <v>2454946</v>
      </c>
      <c r="J543" s="15">
        <v>272948</v>
      </c>
      <c r="K543" s="15">
        <v>1054691</v>
      </c>
      <c r="L543" s="15">
        <v>2855229</v>
      </c>
      <c r="M543" s="15">
        <v>1454308</v>
      </c>
      <c r="N543" s="15">
        <v>172665</v>
      </c>
      <c r="O543" s="15">
        <v>1228256</v>
      </c>
      <c r="P543" s="15">
        <v>18607173</v>
      </c>
      <c r="Q543" s="15">
        <v>4468353</v>
      </c>
      <c r="R543" s="15">
        <v>159943</v>
      </c>
      <c r="S543" s="15" t="s">
        <v>8</v>
      </c>
      <c r="T543" s="15" t="s">
        <v>8</v>
      </c>
      <c r="U543" s="18">
        <v>669907</v>
      </c>
    </row>
    <row r="544" spans="1:21" hidden="1">
      <c r="A544" s="13">
        <v>2013</v>
      </c>
      <c r="B544" s="14" t="s">
        <v>11</v>
      </c>
      <c r="C544" s="14">
        <v>122220</v>
      </c>
      <c r="D544" s="14" t="s">
        <v>85</v>
      </c>
      <c r="E544" s="14" t="s">
        <v>99</v>
      </c>
      <c r="F544" s="15">
        <v>30071064</v>
      </c>
      <c r="G544" s="15">
        <v>29412181</v>
      </c>
      <c r="H544" s="15">
        <v>6718491</v>
      </c>
      <c r="I544" s="15">
        <v>3569000</v>
      </c>
      <c r="J544" s="15">
        <v>241000</v>
      </c>
      <c r="K544" s="15">
        <v>2908491</v>
      </c>
      <c r="L544" s="15">
        <v>6804081</v>
      </c>
      <c r="M544" s="15">
        <v>3491000</v>
      </c>
      <c r="N544" s="15">
        <v>301000</v>
      </c>
      <c r="O544" s="15">
        <v>3012081</v>
      </c>
      <c r="P544" s="15">
        <v>3644483</v>
      </c>
      <c r="Q544" s="15">
        <v>3254214</v>
      </c>
      <c r="R544" s="15">
        <v>24513</v>
      </c>
      <c r="S544" s="15" t="s">
        <v>8</v>
      </c>
      <c r="T544" s="15" t="s">
        <v>8</v>
      </c>
      <c r="U544" s="18">
        <v>495725</v>
      </c>
    </row>
    <row r="545" spans="1:21" hidden="1">
      <c r="A545" s="13">
        <v>2013</v>
      </c>
      <c r="B545" s="14" t="s">
        <v>11</v>
      </c>
      <c r="C545" s="14">
        <v>122246</v>
      </c>
      <c r="D545" s="14" t="s">
        <v>85</v>
      </c>
      <c r="E545" s="14" t="s">
        <v>100</v>
      </c>
      <c r="F545" s="15">
        <v>29762805</v>
      </c>
      <c r="G545" s="15">
        <v>26516082</v>
      </c>
      <c r="H545" s="15">
        <v>6597257</v>
      </c>
      <c r="I545" s="15">
        <v>3663114</v>
      </c>
      <c r="J545" s="15">
        <v>1097750</v>
      </c>
      <c r="K545" s="15">
        <v>1836393</v>
      </c>
      <c r="L545" s="15">
        <v>5032110</v>
      </c>
      <c r="M545" s="15">
        <v>2596072</v>
      </c>
      <c r="N545" s="15">
        <v>797473</v>
      </c>
      <c r="O545" s="15">
        <v>1638565</v>
      </c>
      <c r="P545" s="15">
        <v>8003440</v>
      </c>
      <c r="Q545" s="15">
        <v>3078451</v>
      </c>
      <c r="R545" s="15" t="s">
        <v>8</v>
      </c>
      <c r="S545" s="15" t="s">
        <v>8</v>
      </c>
      <c r="T545" s="15" t="s">
        <v>8</v>
      </c>
      <c r="U545" s="18">
        <v>354915</v>
      </c>
    </row>
    <row r="546" spans="1:21" hidden="1">
      <c r="A546" s="13">
        <v>2013</v>
      </c>
      <c r="B546" s="14" t="s">
        <v>11</v>
      </c>
      <c r="C546" s="14">
        <v>122271</v>
      </c>
      <c r="D546" s="14" t="s">
        <v>85</v>
      </c>
      <c r="E546" s="14" t="s">
        <v>101</v>
      </c>
      <c r="F546" s="15">
        <v>16435921</v>
      </c>
      <c r="G546" s="15">
        <v>18214823</v>
      </c>
      <c r="H546" s="15">
        <v>31706220</v>
      </c>
      <c r="I546" s="15">
        <v>18692388</v>
      </c>
      <c r="J546" s="15">
        <v>4859</v>
      </c>
      <c r="K546" s="15">
        <v>13008973</v>
      </c>
      <c r="L546" s="15">
        <v>27781184</v>
      </c>
      <c r="M546" s="15">
        <v>14937096</v>
      </c>
      <c r="N546" s="15">
        <v>4477</v>
      </c>
      <c r="O546" s="15">
        <v>12839611</v>
      </c>
      <c r="P546" s="15">
        <v>45742191</v>
      </c>
      <c r="Q546" s="15">
        <v>4296700</v>
      </c>
      <c r="R546" s="15" t="s">
        <v>8</v>
      </c>
      <c r="S546" s="15" t="s">
        <v>8</v>
      </c>
      <c r="T546" s="15" t="s">
        <v>8</v>
      </c>
      <c r="U546" s="18">
        <v>1452920</v>
      </c>
    </row>
    <row r="547" spans="1:21" hidden="1">
      <c r="A547" s="13">
        <v>2012</v>
      </c>
      <c r="B547" s="14" t="s">
        <v>5</v>
      </c>
      <c r="C547" s="14">
        <v>121002</v>
      </c>
      <c r="D547" s="14" t="s">
        <v>85</v>
      </c>
      <c r="E547" s="14" t="s">
        <v>86</v>
      </c>
      <c r="F547" s="15">
        <v>736919406</v>
      </c>
      <c r="G547" s="15">
        <v>742466435</v>
      </c>
      <c r="H547" s="15">
        <v>9710311</v>
      </c>
      <c r="I547" s="15">
        <v>2074498</v>
      </c>
      <c r="J547" s="15" t="s">
        <v>8</v>
      </c>
      <c r="K547" s="15">
        <v>7635813</v>
      </c>
      <c r="L547" s="15">
        <v>9478623</v>
      </c>
      <c r="M547" s="15">
        <v>2160993</v>
      </c>
      <c r="N547" s="15" t="s">
        <v>8</v>
      </c>
      <c r="O547" s="15">
        <v>7317630</v>
      </c>
      <c r="P547" s="15">
        <v>104756532</v>
      </c>
      <c r="Q547" s="15">
        <v>37310262</v>
      </c>
      <c r="R547" s="15">
        <v>1403723</v>
      </c>
      <c r="S547" s="15" t="s">
        <v>8</v>
      </c>
      <c r="T547" s="15">
        <v>3683494</v>
      </c>
      <c r="U547" s="18">
        <v>9636034</v>
      </c>
    </row>
    <row r="548" spans="1:21" hidden="1">
      <c r="A548" s="13">
        <v>2012</v>
      </c>
      <c r="B548" s="14" t="s">
        <v>11</v>
      </c>
      <c r="C548" s="14">
        <v>122033</v>
      </c>
      <c r="D548" s="14" t="s">
        <v>85</v>
      </c>
      <c r="E548" s="14" t="s">
        <v>87</v>
      </c>
      <c r="F548" s="15">
        <v>68309195</v>
      </c>
      <c r="G548" s="15">
        <v>69316231</v>
      </c>
      <c r="H548" s="15">
        <v>17652029</v>
      </c>
      <c r="I548" s="15">
        <v>8318065</v>
      </c>
      <c r="J548" s="15">
        <v>213126</v>
      </c>
      <c r="K548" s="15">
        <v>9120838</v>
      </c>
      <c r="L548" s="15">
        <v>16048430</v>
      </c>
      <c r="M548" s="15">
        <v>8118237</v>
      </c>
      <c r="N548" s="15">
        <v>212626</v>
      </c>
      <c r="O548" s="15">
        <v>7717567</v>
      </c>
      <c r="P548" s="15">
        <v>20857338</v>
      </c>
      <c r="Q548" s="15">
        <v>12870878</v>
      </c>
      <c r="R548" s="15" t="s">
        <v>8</v>
      </c>
      <c r="S548" s="15" t="s">
        <v>8</v>
      </c>
      <c r="T548" s="15">
        <v>432193</v>
      </c>
      <c r="U548" s="18">
        <v>2000000</v>
      </c>
    </row>
    <row r="549" spans="1:21" hidden="1">
      <c r="A549" s="13">
        <v>2012</v>
      </c>
      <c r="B549" s="14" t="s">
        <v>9</v>
      </c>
      <c r="C549" s="14">
        <v>122041</v>
      </c>
      <c r="D549" s="14" t="s">
        <v>85</v>
      </c>
      <c r="E549" s="14" t="s">
        <v>88</v>
      </c>
      <c r="F549" s="15">
        <v>120058831</v>
      </c>
      <c r="G549" s="15">
        <v>114921162</v>
      </c>
      <c r="H549" s="15">
        <v>24926852</v>
      </c>
      <c r="I549" s="15">
        <v>18430359</v>
      </c>
      <c r="J549" s="15">
        <v>220655</v>
      </c>
      <c r="K549" s="15">
        <v>6275838</v>
      </c>
      <c r="L549" s="15">
        <v>20148040</v>
      </c>
      <c r="M549" s="15">
        <v>14650995</v>
      </c>
      <c r="N549" s="15">
        <v>220000</v>
      </c>
      <c r="O549" s="15">
        <v>5277045</v>
      </c>
      <c r="P549" s="15">
        <v>33720360</v>
      </c>
      <c r="Q549" s="15">
        <v>20734463</v>
      </c>
      <c r="R549" s="15" t="s">
        <v>8</v>
      </c>
      <c r="S549" s="15" t="s">
        <v>8</v>
      </c>
      <c r="T549" s="15">
        <v>1955316</v>
      </c>
      <c r="U549" s="18">
        <v>5672154</v>
      </c>
    </row>
    <row r="550" spans="1:21" hidden="1">
      <c r="A550" s="13">
        <v>2012</v>
      </c>
      <c r="B550" s="14" t="s">
        <v>11</v>
      </c>
      <c r="C550" s="14">
        <v>122068</v>
      </c>
      <c r="D550" s="14" t="s">
        <v>85</v>
      </c>
      <c r="E550" s="14" t="s">
        <v>89</v>
      </c>
      <c r="F550" s="15">
        <v>28331966</v>
      </c>
      <c r="G550" s="15">
        <v>27134903</v>
      </c>
      <c r="H550" s="15">
        <v>3838248</v>
      </c>
      <c r="I550" s="15">
        <v>2133709</v>
      </c>
      <c r="J550" s="15">
        <v>542645</v>
      </c>
      <c r="K550" s="15">
        <v>1161894</v>
      </c>
      <c r="L550" s="15">
        <v>4827779</v>
      </c>
      <c r="M550" s="15">
        <v>3174816</v>
      </c>
      <c r="N550" s="15">
        <v>791887</v>
      </c>
      <c r="O550" s="15">
        <v>861076</v>
      </c>
      <c r="P550" s="15">
        <v>10170768</v>
      </c>
      <c r="Q550" s="15">
        <v>4896136</v>
      </c>
      <c r="R550" s="15">
        <v>47909</v>
      </c>
      <c r="S550" s="15" t="s">
        <v>8</v>
      </c>
      <c r="T550" s="15">
        <v>513296</v>
      </c>
      <c r="U550" s="18">
        <v>1072100</v>
      </c>
    </row>
    <row r="551" spans="1:21" hidden="1">
      <c r="A551" s="13">
        <v>2012</v>
      </c>
      <c r="B551" s="14" t="s">
        <v>11</v>
      </c>
      <c r="C551" s="14">
        <v>122076</v>
      </c>
      <c r="D551" s="14" t="s">
        <v>85</v>
      </c>
      <c r="E551" s="14" t="s">
        <v>90</v>
      </c>
      <c r="F551" s="15">
        <v>92220139</v>
      </c>
      <c r="G551" s="15">
        <v>89434035</v>
      </c>
      <c r="H551" s="15">
        <v>10264816</v>
      </c>
      <c r="I551" s="15">
        <v>7569165</v>
      </c>
      <c r="J551" s="15">
        <v>25000</v>
      </c>
      <c r="K551" s="15">
        <v>2670651</v>
      </c>
      <c r="L551" s="15">
        <v>8932143</v>
      </c>
      <c r="M551" s="15">
        <v>7144508</v>
      </c>
      <c r="N551" s="15">
        <v>25000</v>
      </c>
      <c r="O551" s="15">
        <v>1762635</v>
      </c>
      <c r="P551" s="15">
        <v>12023380</v>
      </c>
      <c r="Q551" s="15">
        <v>16929613</v>
      </c>
      <c r="R551" s="15">
        <v>104474</v>
      </c>
      <c r="S551" s="15" t="s">
        <v>8</v>
      </c>
      <c r="T551" s="15">
        <v>2505603</v>
      </c>
      <c r="U551" s="18">
        <v>3236948</v>
      </c>
    </row>
    <row r="552" spans="1:21" hidden="1">
      <c r="A552" s="13">
        <v>2012</v>
      </c>
      <c r="B552" s="14" t="s">
        <v>11</v>
      </c>
      <c r="C552" s="14">
        <v>122084</v>
      </c>
      <c r="D552" s="14" t="s">
        <v>85</v>
      </c>
      <c r="E552" s="14" t="s">
        <v>91</v>
      </c>
      <c r="F552" s="15">
        <v>46338272</v>
      </c>
      <c r="G552" s="15">
        <v>45707529</v>
      </c>
      <c r="H552" s="15">
        <v>4420441</v>
      </c>
      <c r="I552" s="15">
        <v>2054006</v>
      </c>
      <c r="J552" s="15">
        <v>172572</v>
      </c>
      <c r="K552" s="15">
        <v>2193863</v>
      </c>
      <c r="L552" s="15">
        <v>4219520</v>
      </c>
      <c r="M552" s="15">
        <v>1692825</v>
      </c>
      <c r="N552" s="15">
        <v>172422</v>
      </c>
      <c r="O552" s="15">
        <v>2354273</v>
      </c>
      <c r="P552" s="15">
        <v>11506674</v>
      </c>
      <c r="Q552" s="15">
        <v>4809182</v>
      </c>
      <c r="R552" s="15">
        <v>101354</v>
      </c>
      <c r="S552" s="15" t="s">
        <v>8</v>
      </c>
      <c r="T552" s="15" t="s">
        <v>8</v>
      </c>
      <c r="U552" s="18">
        <v>1310956</v>
      </c>
    </row>
    <row r="553" spans="1:21" hidden="1">
      <c r="A553" s="13">
        <v>2012</v>
      </c>
      <c r="B553" s="14" t="s">
        <v>11</v>
      </c>
      <c r="C553" s="14">
        <v>122114</v>
      </c>
      <c r="D553" s="14" t="s">
        <v>85</v>
      </c>
      <c r="E553" s="14" t="s">
        <v>92</v>
      </c>
      <c r="F553" s="15">
        <v>43782094</v>
      </c>
      <c r="G553" s="15">
        <v>42023374</v>
      </c>
      <c r="H553" s="15">
        <v>8571475</v>
      </c>
      <c r="I553" s="15">
        <v>5241707</v>
      </c>
      <c r="J553" s="15">
        <v>910</v>
      </c>
      <c r="K553" s="15">
        <v>3328858</v>
      </c>
      <c r="L553" s="15">
        <v>10233577</v>
      </c>
      <c r="M553" s="15">
        <v>6590352</v>
      </c>
      <c r="N553" s="15">
        <v>267909</v>
      </c>
      <c r="O553" s="15">
        <v>3375316</v>
      </c>
      <c r="P553" s="15">
        <v>14127807</v>
      </c>
      <c r="Q553" s="15">
        <v>4449540</v>
      </c>
      <c r="R553" s="15">
        <v>297133</v>
      </c>
      <c r="S553" s="15" t="s">
        <v>8</v>
      </c>
      <c r="T553" s="15" t="s">
        <v>8</v>
      </c>
      <c r="U553" s="18">
        <v>644745</v>
      </c>
    </row>
    <row r="554" spans="1:21" hidden="1">
      <c r="A554" s="13">
        <v>2012</v>
      </c>
      <c r="B554" s="14" t="s">
        <v>11</v>
      </c>
      <c r="C554" s="14">
        <v>122122</v>
      </c>
      <c r="D554" s="14" t="s">
        <v>85</v>
      </c>
      <c r="E554" s="14" t="s">
        <v>93</v>
      </c>
      <c r="F554" s="15">
        <v>31001316</v>
      </c>
      <c r="G554" s="15">
        <v>32070449</v>
      </c>
      <c r="H554" s="15">
        <v>14414076</v>
      </c>
      <c r="I554" s="15">
        <v>7405196</v>
      </c>
      <c r="J554" s="15">
        <v>294360</v>
      </c>
      <c r="K554" s="15">
        <v>6714520</v>
      </c>
      <c r="L554" s="15">
        <v>13668141</v>
      </c>
      <c r="M554" s="15">
        <v>6716895</v>
      </c>
      <c r="N554" s="15">
        <v>293779</v>
      </c>
      <c r="O554" s="15">
        <v>6657467</v>
      </c>
      <c r="P554" s="15">
        <v>5118088</v>
      </c>
      <c r="Q554" s="15">
        <v>3960223</v>
      </c>
      <c r="R554" s="15">
        <v>88709</v>
      </c>
      <c r="S554" s="15" t="s">
        <v>8</v>
      </c>
      <c r="T554" s="15" t="s">
        <v>8</v>
      </c>
      <c r="U554" s="18">
        <v>349084</v>
      </c>
    </row>
    <row r="555" spans="1:21" hidden="1">
      <c r="A555" s="13">
        <v>2012</v>
      </c>
      <c r="B555" s="14" t="s">
        <v>11</v>
      </c>
      <c r="C555" s="14">
        <v>122165</v>
      </c>
      <c r="D555" s="14" t="s">
        <v>85</v>
      </c>
      <c r="E555" s="14" t="s">
        <v>94</v>
      </c>
      <c r="F555" s="15">
        <v>39086173</v>
      </c>
      <c r="G555" s="15">
        <v>38469272</v>
      </c>
      <c r="H555" s="15">
        <v>6728768</v>
      </c>
      <c r="I555" s="15">
        <v>3743347</v>
      </c>
      <c r="J555" s="15">
        <v>591640</v>
      </c>
      <c r="K555" s="15">
        <v>2393781</v>
      </c>
      <c r="L555" s="15">
        <v>5261256</v>
      </c>
      <c r="M555" s="15">
        <v>2272210</v>
      </c>
      <c r="N555" s="15">
        <v>353641</v>
      </c>
      <c r="O555" s="15">
        <v>2635405</v>
      </c>
      <c r="P555" s="15">
        <v>7318173</v>
      </c>
      <c r="Q555" s="15">
        <v>5372863</v>
      </c>
      <c r="R555" s="15">
        <v>6311</v>
      </c>
      <c r="S555" s="15" t="s">
        <v>8</v>
      </c>
      <c r="T555" s="15" t="s">
        <v>8</v>
      </c>
      <c r="U555" s="18">
        <v>2449900</v>
      </c>
    </row>
    <row r="556" spans="1:21" hidden="1">
      <c r="A556" s="13">
        <v>2012</v>
      </c>
      <c r="B556" s="14" t="s">
        <v>9</v>
      </c>
      <c r="C556" s="14">
        <v>122173</v>
      </c>
      <c r="D556" s="14" t="s">
        <v>85</v>
      </c>
      <c r="E556" s="14" t="s">
        <v>95</v>
      </c>
      <c r="F556" s="15">
        <v>106356319</v>
      </c>
      <c r="G556" s="15">
        <v>109747189</v>
      </c>
      <c r="H556" s="15">
        <v>14765566</v>
      </c>
      <c r="I556" s="15">
        <v>7895931</v>
      </c>
      <c r="J556" s="15" t="s">
        <v>8</v>
      </c>
      <c r="K556" s="15">
        <v>6869635</v>
      </c>
      <c r="L556" s="15">
        <v>11061366</v>
      </c>
      <c r="M556" s="15">
        <v>4871054</v>
      </c>
      <c r="N556" s="15">
        <v>3947</v>
      </c>
      <c r="O556" s="15">
        <v>6186365</v>
      </c>
      <c r="P556" s="15">
        <v>41292809</v>
      </c>
      <c r="Q556" s="15">
        <v>11162931</v>
      </c>
      <c r="R556" s="15">
        <v>90757</v>
      </c>
      <c r="S556" s="15" t="s">
        <v>8</v>
      </c>
      <c r="T556" s="15">
        <v>352819</v>
      </c>
      <c r="U556" s="18">
        <v>3150000</v>
      </c>
    </row>
    <row r="557" spans="1:21" hidden="1">
      <c r="A557" s="13">
        <v>2012</v>
      </c>
      <c r="B557" s="14" t="s">
        <v>11</v>
      </c>
      <c r="C557" s="14">
        <v>122190</v>
      </c>
      <c r="D557" s="14" t="s">
        <v>85</v>
      </c>
      <c r="E557" s="14" t="s">
        <v>96</v>
      </c>
      <c r="F557" s="15">
        <v>55257810</v>
      </c>
      <c r="G557" s="15">
        <v>56730451</v>
      </c>
      <c r="H557" s="15">
        <v>9906334</v>
      </c>
      <c r="I557" s="15">
        <v>6616107</v>
      </c>
      <c r="J557" s="15">
        <v>507131</v>
      </c>
      <c r="K557" s="15">
        <v>2783096</v>
      </c>
      <c r="L557" s="15">
        <v>10001002</v>
      </c>
      <c r="M557" s="15">
        <v>6611029</v>
      </c>
      <c r="N557" s="15">
        <v>506785</v>
      </c>
      <c r="O557" s="15">
        <v>2883188</v>
      </c>
      <c r="P557" s="15">
        <v>6558306</v>
      </c>
      <c r="Q557" s="15">
        <v>11258628</v>
      </c>
      <c r="R557" s="15">
        <v>1669897</v>
      </c>
      <c r="S557" s="15" t="s">
        <v>8</v>
      </c>
      <c r="T557" s="15" t="s">
        <v>8</v>
      </c>
      <c r="U557" s="18">
        <v>1601822</v>
      </c>
    </row>
    <row r="558" spans="1:21" hidden="1">
      <c r="A558" s="13">
        <v>2012</v>
      </c>
      <c r="B558" s="14" t="s">
        <v>11</v>
      </c>
      <c r="C558" s="14">
        <v>122203</v>
      </c>
      <c r="D558" s="14" t="s">
        <v>85</v>
      </c>
      <c r="E558" s="14" t="s">
        <v>97</v>
      </c>
      <c r="F558" s="15">
        <v>37245667</v>
      </c>
      <c r="G558" s="15">
        <v>37456199</v>
      </c>
      <c r="H558" s="15">
        <v>6337394</v>
      </c>
      <c r="I558" s="15">
        <v>4518828</v>
      </c>
      <c r="J558" s="15">
        <v>403618</v>
      </c>
      <c r="K558" s="15">
        <v>1414948</v>
      </c>
      <c r="L558" s="15">
        <v>5392564</v>
      </c>
      <c r="M558" s="15">
        <v>3514300</v>
      </c>
      <c r="N558" s="15">
        <v>403000</v>
      </c>
      <c r="O558" s="15">
        <v>1475264</v>
      </c>
      <c r="P558" s="15">
        <v>9994775</v>
      </c>
      <c r="Q558" s="15">
        <v>4827518</v>
      </c>
      <c r="R558" s="15">
        <v>38493</v>
      </c>
      <c r="S558" s="15" t="s">
        <v>8</v>
      </c>
      <c r="T558" s="15" t="s">
        <v>8</v>
      </c>
      <c r="U558" s="18">
        <v>1000000</v>
      </c>
    </row>
    <row r="559" spans="1:21" hidden="1">
      <c r="A559" s="13">
        <v>2012</v>
      </c>
      <c r="B559" s="14" t="s">
        <v>11</v>
      </c>
      <c r="C559" s="14">
        <v>122211</v>
      </c>
      <c r="D559" s="14" t="s">
        <v>85</v>
      </c>
      <c r="E559" s="14" t="s">
        <v>98</v>
      </c>
      <c r="F559" s="15">
        <v>53493902</v>
      </c>
      <c r="G559" s="15">
        <v>49435381</v>
      </c>
      <c r="H559" s="15">
        <v>2855229</v>
      </c>
      <c r="I559" s="15">
        <v>1454308</v>
      </c>
      <c r="J559" s="15">
        <v>172665</v>
      </c>
      <c r="K559" s="15">
        <v>1228256</v>
      </c>
      <c r="L559" s="15">
        <v>2997570</v>
      </c>
      <c r="M559" s="15">
        <v>1650905</v>
      </c>
      <c r="N559" s="15">
        <v>82596</v>
      </c>
      <c r="O559" s="15">
        <v>1264069</v>
      </c>
      <c r="P559" s="15">
        <v>19380523</v>
      </c>
      <c r="Q559" s="15">
        <v>4161194</v>
      </c>
      <c r="R559" s="15">
        <v>25774</v>
      </c>
      <c r="S559" s="15" t="s">
        <v>8</v>
      </c>
      <c r="T559" s="15" t="s">
        <v>8</v>
      </c>
      <c r="U559" s="18">
        <v>656716</v>
      </c>
    </row>
    <row r="560" spans="1:21" hidden="1">
      <c r="A560" s="13">
        <v>2012</v>
      </c>
      <c r="B560" s="14" t="s">
        <v>11</v>
      </c>
      <c r="C560" s="14">
        <v>122220</v>
      </c>
      <c r="D560" s="14" t="s">
        <v>85</v>
      </c>
      <c r="E560" s="14" t="s">
        <v>99</v>
      </c>
      <c r="F560" s="15">
        <v>29412181</v>
      </c>
      <c r="G560" s="15">
        <v>28758289</v>
      </c>
      <c r="H560" s="15">
        <v>6804081</v>
      </c>
      <c r="I560" s="15">
        <v>3491000</v>
      </c>
      <c r="J560" s="15">
        <v>301000</v>
      </c>
      <c r="K560" s="15">
        <v>3012081</v>
      </c>
      <c r="L560" s="15">
        <v>4971400</v>
      </c>
      <c r="M560" s="15">
        <v>2458000</v>
      </c>
      <c r="N560" s="15">
        <v>247000</v>
      </c>
      <c r="O560" s="15">
        <v>2266400</v>
      </c>
      <c r="P560" s="15">
        <v>4048195</v>
      </c>
      <c r="Q560" s="15">
        <v>3578116</v>
      </c>
      <c r="R560" s="15">
        <v>28220</v>
      </c>
      <c r="S560" s="15" t="s">
        <v>8</v>
      </c>
      <c r="T560" s="15" t="s">
        <v>8</v>
      </c>
      <c r="U560" s="18">
        <v>559812</v>
      </c>
    </row>
    <row r="561" spans="1:21" hidden="1">
      <c r="A561" s="13">
        <v>2012</v>
      </c>
      <c r="B561" s="14" t="s">
        <v>11</v>
      </c>
      <c r="C561" s="14">
        <v>122246</v>
      </c>
      <c r="D561" s="14" t="s">
        <v>85</v>
      </c>
      <c r="E561" s="14" t="s">
        <v>100</v>
      </c>
      <c r="F561" s="15">
        <v>26516082</v>
      </c>
      <c r="G561" s="15">
        <v>25183714</v>
      </c>
      <c r="H561" s="15">
        <v>5032110</v>
      </c>
      <c r="I561" s="15">
        <v>2596072</v>
      </c>
      <c r="J561" s="15">
        <v>797473</v>
      </c>
      <c r="K561" s="15">
        <v>1638565</v>
      </c>
      <c r="L561" s="15">
        <v>3940453</v>
      </c>
      <c r="M561" s="15">
        <v>2234588</v>
      </c>
      <c r="N561" s="15">
        <v>467214</v>
      </c>
      <c r="O561" s="15">
        <v>1238651</v>
      </c>
      <c r="P561" s="15">
        <v>4805782</v>
      </c>
      <c r="Q561" s="15">
        <v>3187798</v>
      </c>
      <c r="R561" s="15" t="s">
        <v>8</v>
      </c>
      <c r="S561" s="15" t="s">
        <v>8</v>
      </c>
      <c r="T561" s="15" t="s">
        <v>8</v>
      </c>
      <c r="U561" s="18">
        <v>559533</v>
      </c>
    </row>
    <row r="562" spans="1:21" hidden="1">
      <c r="A562" s="13">
        <v>2012</v>
      </c>
      <c r="B562" s="14" t="s">
        <v>11</v>
      </c>
      <c r="C562" s="14">
        <v>122271</v>
      </c>
      <c r="D562" s="14" t="s">
        <v>85</v>
      </c>
      <c r="E562" s="14" t="s">
        <v>101</v>
      </c>
      <c r="F562" s="15">
        <v>18214823</v>
      </c>
      <c r="G562" s="15">
        <v>21452331</v>
      </c>
      <c r="H562" s="15">
        <v>27781184</v>
      </c>
      <c r="I562" s="15">
        <v>14937096</v>
      </c>
      <c r="J562" s="15">
        <v>4477</v>
      </c>
      <c r="K562" s="15">
        <v>12839611</v>
      </c>
      <c r="L562" s="15">
        <v>23277495</v>
      </c>
      <c r="M562" s="15">
        <v>12270884</v>
      </c>
      <c r="N562" s="15">
        <v>4017</v>
      </c>
      <c r="O562" s="15">
        <v>11002594</v>
      </c>
      <c r="P562" s="15">
        <v>42963621</v>
      </c>
      <c r="Q562" s="15">
        <v>4714798</v>
      </c>
      <c r="R562" s="15" t="s">
        <v>8</v>
      </c>
      <c r="S562" s="15" t="s">
        <v>8</v>
      </c>
      <c r="T562" s="15" t="s">
        <v>8</v>
      </c>
      <c r="U562" s="18">
        <v>1056600</v>
      </c>
    </row>
    <row r="563" spans="1:21">
      <c r="A563" s="13">
        <v>2011</v>
      </c>
      <c r="B563" s="14" t="s">
        <v>5</v>
      </c>
      <c r="C563" s="14">
        <v>121002</v>
      </c>
      <c r="D563" s="14" t="s">
        <v>85</v>
      </c>
      <c r="E563" s="14" t="s">
        <v>86</v>
      </c>
      <c r="F563" s="15">
        <v>742466435</v>
      </c>
      <c r="G563" s="15">
        <v>748320698</v>
      </c>
      <c r="H563" s="15">
        <v>9478623</v>
      </c>
      <c r="I563" s="15">
        <v>2160993</v>
      </c>
      <c r="J563" s="15" t="s">
        <v>8</v>
      </c>
      <c r="K563" s="15">
        <v>7317630</v>
      </c>
      <c r="L563" s="15">
        <v>8535269</v>
      </c>
      <c r="M563" s="15">
        <v>1092433</v>
      </c>
      <c r="N563" s="15" t="s">
        <v>8</v>
      </c>
      <c r="O563" s="15">
        <v>7442836</v>
      </c>
      <c r="P563" s="15">
        <v>118996523</v>
      </c>
      <c r="Q563" s="15">
        <v>36341683</v>
      </c>
      <c r="R563" s="15">
        <v>996869</v>
      </c>
      <c r="S563" s="15" t="s">
        <v>8</v>
      </c>
      <c r="T563" s="15">
        <v>4128436</v>
      </c>
      <c r="U563" s="18">
        <v>10137002</v>
      </c>
    </row>
    <row r="564" spans="1:21">
      <c r="A564" s="13">
        <v>2011</v>
      </c>
      <c r="B564" s="14" t="s">
        <v>11</v>
      </c>
      <c r="C564" s="14">
        <v>122033</v>
      </c>
      <c r="D564" s="14" t="s">
        <v>85</v>
      </c>
      <c r="E564" s="14" t="s">
        <v>87</v>
      </c>
      <c r="F564" s="15">
        <v>69316231</v>
      </c>
      <c r="G564" s="15">
        <v>71076290</v>
      </c>
      <c r="H564" s="15">
        <v>16048430</v>
      </c>
      <c r="I564" s="15">
        <v>8118237</v>
      </c>
      <c r="J564" s="15">
        <v>212626</v>
      </c>
      <c r="K564" s="15">
        <v>7717567</v>
      </c>
      <c r="L564" s="15">
        <v>16157480</v>
      </c>
      <c r="M564" s="15">
        <v>8190241</v>
      </c>
      <c r="N564" s="15">
        <v>212223</v>
      </c>
      <c r="O564" s="15">
        <v>7755016</v>
      </c>
      <c r="P564" s="15">
        <v>27289852</v>
      </c>
      <c r="Q564" s="15">
        <v>12568711</v>
      </c>
      <c r="R564" s="15" t="s">
        <v>8</v>
      </c>
      <c r="S564" s="15" t="s">
        <v>8</v>
      </c>
      <c r="T564" s="15">
        <v>430381</v>
      </c>
      <c r="U564" s="18">
        <v>1949214</v>
      </c>
    </row>
    <row r="565" spans="1:21">
      <c r="A565" s="13">
        <v>2011</v>
      </c>
      <c r="B565" s="14" t="s">
        <v>9</v>
      </c>
      <c r="C565" s="14">
        <v>122041</v>
      </c>
      <c r="D565" s="14" t="s">
        <v>85</v>
      </c>
      <c r="E565" s="14" t="s">
        <v>88</v>
      </c>
      <c r="F565" s="15">
        <v>114921162</v>
      </c>
      <c r="G565" s="15">
        <v>110532424</v>
      </c>
      <c r="H565" s="15">
        <v>20148040</v>
      </c>
      <c r="I565" s="15">
        <v>14650995</v>
      </c>
      <c r="J565" s="15">
        <v>220000</v>
      </c>
      <c r="K565" s="15">
        <v>5277045</v>
      </c>
      <c r="L565" s="15">
        <v>15465952</v>
      </c>
      <c r="M565" s="15">
        <v>11279157</v>
      </c>
      <c r="N565" s="15">
        <v>220000</v>
      </c>
      <c r="O565" s="15">
        <v>3966795</v>
      </c>
      <c r="P565" s="15">
        <v>16261184</v>
      </c>
      <c r="Q565" s="15">
        <v>20667717</v>
      </c>
      <c r="R565" s="15" t="s">
        <v>8</v>
      </c>
      <c r="S565" s="15" t="s">
        <v>8</v>
      </c>
      <c r="T565" s="15">
        <v>2363800</v>
      </c>
      <c r="U565" s="18">
        <v>5401262</v>
      </c>
    </row>
    <row r="566" spans="1:21">
      <c r="A566" s="13">
        <v>2011</v>
      </c>
      <c r="B566" s="14" t="s">
        <v>11</v>
      </c>
      <c r="C566" s="14">
        <v>122068</v>
      </c>
      <c r="D566" s="14" t="s">
        <v>85</v>
      </c>
      <c r="E566" s="14" t="s">
        <v>89</v>
      </c>
      <c r="F566" s="15">
        <v>27134903</v>
      </c>
      <c r="G566" s="15">
        <v>26940955</v>
      </c>
      <c r="H566" s="15">
        <v>4827779</v>
      </c>
      <c r="I566" s="15">
        <v>3174816</v>
      </c>
      <c r="J566" s="15">
        <v>791887</v>
      </c>
      <c r="K566" s="15">
        <v>861076</v>
      </c>
      <c r="L566" s="15">
        <v>4933436</v>
      </c>
      <c r="M566" s="15">
        <v>3168772</v>
      </c>
      <c r="N566" s="15">
        <v>796318</v>
      </c>
      <c r="O566" s="15">
        <v>968346</v>
      </c>
      <c r="P566" s="15">
        <v>11212934</v>
      </c>
      <c r="Q566" s="15">
        <v>4814779</v>
      </c>
      <c r="R566" s="15">
        <v>53016</v>
      </c>
      <c r="S566" s="15" t="s">
        <v>8</v>
      </c>
      <c r="T566" s="15">
        <v>594921</v>
      </c>
      <c r="U566" s="18">
        <v>1122900</v>
      </c>
    </row>
    <row r="567" spans="1:21">
      <c r="A567" s="13">
        <v>2011</v>
      </c>
      <c r="B567" s="14" t="s">
        <v>11</v>
      </c>
      <c r="C567" s="14">
        <v>122076</v>
      </c>
      <c r="D567" s="14" t="s">
        <v>85</v>
      </c>
      <c r="E567" s="14" t="s">
        <v>90</v>
      </c>
      <c r="F567" s="15">
        <v>89434035</v>
      </c>
      <c r="G567" s="15">
        <v>88748121</v>
      </c>
      <c r="H567" s="15">
        <v>8932143</v>
      </c>
      <c r="I567" s="15">
        <v>7144508</v>
      </c>
      <c r="J567" s="15">
        <v>25000</v>
      </c>
      <c r="K567" s="15">
        <v>1762635</v>
      </c>
      <c r="L567" s="15">
        <v>6895975</v>
      </c>
      <c r="M567" s="15">
        <v>5398243</v>
      </c>
      <c r="N567" s="15">
        <v>25000</v>
      </c>
      <c r="O567" s="15">
        <v>1472732</v>
      </c>
      <c r="P567" s="15">
        <v>9813037</v>
      </c>
      <c r="Q567" s="15">
        <v>16199020</v>
      </c>
      <c r="R567" s="15">
        <v>150343</v>
      </c>
      <c r="S567" s="15" t="s">
        <v>8</v>
      </c>
      <c r="T567" s="15">
        <v>2289588</v>
      </c>
      <c r="U567" s="18">
        <v>3349487</v>
      </c>
    </row>
    <row r="568" spans="1:21">
      <c r="A568" s="13">
        <v>2011</v>
      </c>
      <c r="B568" s="14" t="s">
        <v>11</v>
      </c>
      <c r="C568" s="14">
        <v>122084</v>
      </c>
      <c r="D568" s="14" t="s">
        <v>85</v>
      </c>
      <c r="E568" s="14" t="s">
        <v>91</v>
      </c>
      <c r="F568" s="15">
        <v>45707529</v>
      </c>
      <c r="G568" s="15">
        <v>44948775</v>
      </c>
      <c r="H568" s="15">
        <v>4219520</v>
      </c>
      <c r="I568" s="15">
        <v>1692825</v>
      </c>
      <c r="J568" s="15">
        <v>172422</v>
      </c>
      <c r="K568" s="15">
        <v>2354273</v>
      </c>
      <c r="L568" s="15">
        <v>3351831</v>
      </c>
      <c r="M568" s="15">
        <v>1280604</v>
      </c>
      <c r="N568" s="15">
        <v>172232</v>
      </c>
      <c r="O568" s="15">
        <v>1898995</v>
      </c>
      <c r="P568" s="15">
        <v>13481463</v>
      </c>
      <c r="Q568" s="15">
        <v>4843865</v>
      </c>
      <c r="R568" s="15">
        <v>122229</v>
      </c>
      <c r="S568" s="15" t="s">
        <v>8</v>
      </c>
      <c r="T568" s="15" t="s">
        <v>8</v>
      </c>
      <c r="U568" s="18">
        <v>1364000</v>
      </c>
    </row>
    <row r="569" spans="1:21">
      <c r="A569" s="13">
        <v>2011</v>
      </c>
      <c r="B569" s="14" t="s">
        <v>11</v>
      </c>
      <c r="C569" s="14">
        <v>122114</v>
      </c>
      <c r="D569" s="14" t="s">
        <v>85</v>
      </c>
      <c r="E569" s="14" t="s">
        <v>92</v>
      </c>
      <c r="F569" s="15">
        <v>42023374</v>
      </c>
      <c r="G569" s="15">
        <v>40548859</v>
      </c>
      <c r="H569" s="15">
        <v>10233578</v>
      </c>
      <c r="I569" s="15">
        <v>6590352</v>
      </c>
      <c r="J569" s="15">
        <v>267909</v>
      </c>
      <c r="K569" s="15">
        <v>3375317</v>
      </c>
      <c r="L569" s="15">
        <v>10776247</v>
      </c>
      <c r="M569" s="15">
        <v>6572736</v>
      </c>
      <c r="N569" s="15">
        <v>830984</v>
      </c>
      <c r="O569" s="15">
        <v>3372527</v>
      </c>
      <c r="P569" s="15">
        <v>13958452</v>
      </c>
      <c r="Q569" s="15">
        <v>4487762</v>
      </c>
      <c r="R569" s="15">
        <v>213881</v>
      </c>
      <c r="S569" s="15" t="s">
        <v>8</v>
      </c>
      <c r="T569" s="15" t="s">
        <v>8</v>
      </c>
      <c r="U569" s="18">
        <v>600399</v>
      </c>
    </row>
    <row r="570" spans="1:21">
      <c r="A570" s="13">
        <v>2011</v>
      </c>
      <c r="B570" s="14" t="s">
        <v>11</v>
      </c>
      <c r="C570" s="14">
        <v>122122</v>
      </c>
      <c r="D570" s="14" t="s">
        <v>85</v>
      </c>
      <c r="E570" s="14" t="s">
        <v>93</v>
      </c>
      <c r="F570" s="15">
        <v>32070449</v>
      </c>
      <c r="G570" s="15">
        <v>33396240</v>
      </c>
      <c r="H570" s="15">
        <v>13668141</v>
      </c>
      <c r="I570" s="15">
        <v>6716895</v>
      </c>
      <c r="J570" s="15">
        <v>293779</v>
      </c>
      <c r="K570" s="15">
        <v>6657467</v>
      </c>
      <c r="L570" s="15">
        <v>12653467</v>
      </c>
      <c r="M570" s="15">
        <v>5582790</v>
      </c>
      <c r="N570" s="15">
        <v>292609</v>
      </c>
      <c r="O570" s="15">
        <v>6778068</v>
      </c>
      <c r="P570" s="15">
        <v>6382026</v>
      </c>
      <c r="Q570" s="15">
        <v>3669761</v>
      </c>
      <c r="R570" s="15">
        <v>101526</v>
      </c>
      <c r="S570" s="15" t="s">
        <v>8</v>
      </c>
      <c r="T570" s="15" t="s">
        <v>8</v>
      </c>
      <c r="U570" s="18">
        <v>198131</v>
      </c>
    </row>
    <row r="571" spans="1:21">
      <c r="A571" s="13">
        <v>2011</v>
      </c>
      <c r="B571" s="14" t="s">
        <v>11</v>
      </c>
      <c r="C571" s="14">
        <v>122165</v>
      </c>
      <c r="D571" s="14" t="s">
        <v>85</v>
      </c>
      <c r="E571" s="14" t="s">
        <v>94</v>
      </c>
      <c r="F571" s="15">
        <v>38469272</v>
      </c>
      <c r="G571" s="15">
        <v>37190706</v>
      </c>
      <c r="H571" s="15">
        <v>5261257</v>
      </c>
      <c r="I571" s="15">
        <v>2272210</v>
      </c>
      <c r="J571" s="15">
        <v>353641</v>
      </c>
      <c r="K571" s="15">
        <v>2635406</v>
      </c>
      <c r="L571" s="15">
        <v>4719579</v>
      </c>
      <c r="M571" s="15">
        <v>1388543</v>
      </c>
      <c r="N571" s="15">
        <v>385391</v>
      </c>
      <c r="O571" s="15">
        <v>2945645</v>
      </c>
      <c r="P571" s="15">
        <v>7566018</v>
      </c>
      <c r="Q571" s="15">
        <v>5934776</v>
      </c>
      <c r="R571" s="15">
        <v>7814</v>
      </c>
      <c r="S571" s="15" t="s">
        <v>8</v>
      </c>
      <c r="T571" s="15" t="s">
        <v>8</v>
      </c>
      <c r="U571" s="18">
        <v>2921900</v>
      </c>
    </row>
    <row r="572" spans="1:21">
      <c r="A572" s="13">
        <v>2011</v>
      </c>
      <c r="B572" s="14" t="s">
        <v>9</v>
      </c>
      <c r="C572" s="14">
        <v>122173</v>
      </c>
      <c r="D572" s="14" t="s">
        <v>85</v>
      </c>
      <c r="E572" s="14" t="s">
        <v>95</v>
      </c>
      <c r="F572" s="15">
        <v>109747189</v>
      </c>
      <c r="G572" s="15">
        <v>112934417</v>
      </c>
      <c r="H572" s="15">
        <v>11061366</v>
      </c>
      <c r="I572" s="15">
        <v>4871054</v>
      </c>
      <c r="J572" s="15">
        <v>3947</v>
      </c>
      <c r="K572" s="15">
        <v>6186365</v>
      </c>
      <c r="L572" s="15">
        <v>11064415</v>
      </c>
      <c r="M572" s="15">
        <v>4866313</v>
      </c>
      <c r="N572" s="15">
        <v>3944</v>
      </c>
      <c r="O572" s="15">
        <v>6194158</v>
      </c>
      <c r="P572" s="15">
        <v>44522223</v>
      </c>
      <c r="Q572" s="15">
        <v>10980941</v>
      </c>
      <c r="R572" s="15">
        <v>115400</v>
      </c>
      <c r="S572" s="15" t="s">
        <v>8</v>
      </c>
      <c r="T572" s="15">
        <v>358081</v>
      </c>
      <c r="U572" s="18">
        <v>3400000</v>
      </c>
    </row>
    <row r="573" spans="1:21">
      <c r="A573" s="13">
        <v>2011</v>
      </c>
      <c r="B573" s="14" t="s">
        <v>11</v>
      </c>
      <c r="C573" s="14">
        <v>122190</v>
      </c>
      <c r="D573" s="14" t="s">
        <v>85</v>
      </c>
      <c r="E573" s="14" t="s">
        <v>96</v>
      </c>
      <c r="F573" s="15">
        <v>56730451</v>
      </c>
      <c r="G573" s="15">
        <v>58020177</v>
      </c>
      <c r="H573" s="15">
        <v>10001002</v>
      </c>
      <c r="I573" s="15">
        <v>6611029</v>
      </c>
      <c r="J573" s="15">
        <v>506785</v>
      </c>
      <c r="K573" s="15">
        <v>2883188</v>
      </c>
      <c r="L573" s="15">
        <v>8603475</v>
      </c>
      <c r="M573" s="15">
        <v>5106658</v>
      </c>
      <c r="N573" s="15">
        <v>506406</v>
      </c>
      <c r="O573" s="15">
        <v>2990411</v>
      </c>
      <c r="P573" s="15">
        <v>8701022</v>
      </c>
      <c r="Q573" s="15">
        <v>10131225</v>
      </c>
      <c r="R573" s="15">
        <v>1733881</v>
      </c>
      <c r="S573" s="15" t="s">
        <v>8</v>
      </c>
      <c r="T573" s="15" t="s">
        <v>8</v>
      </c>
      <c r="U573" s="18">
        <v>1800018</v>
      </c>
    </row>
    <row r="574" spans="1:21">
      <c r="A574" s="13">
        <v>2011</v>
      </c>
      <c r="B574" s="14" t="s">
        <v>11</v>
      </c>
      <c r="C574" s="14">
        <v>122203</v>
      </c>
      <c r="D574" s="14" t="s">
        <v>85</v>
      </c>
      <c r="E574" s="14" t="s">
        <v>97</v>
      </c>
      <c r="F574" s="15">
        <v>37456199</v>
      </c>
      <c r="G574" s="15">
        <v>36828551</v>
      </c>
      <c r="H574" s="15">
        <v>5392564</v>
      </c>
      <c r="I574" s="15">
        <v>3514300</v>
      </c>
      <c r="J574" s="15">
        <v>403000</v>
      </c>
      <c r="K574" s="15">
        <v>1475264</v>
      </c>
      <c r="L574" s="15">
        <v>5497416</v>
      </c>
      <c r="M574" s="15">
        <v>3510000</v>
      </c>
      <c r="N574" s="15">
        <v>401707</v>
      </c>
      <c r="O574" s="15">
        <v>1585709</v>
      </c>
      <c r="P574" s="15">
        <v>10163210</v>
      </c>
      <c r="Q574" s="15">
        <v>4704977</v>
      </c>
      <c r="R574" s="15">
        <v>44165</v>
      </c>
      <c r="S574" s="15" t="s">
        <v>8</v>
      </c>
      <c r="T574" s="15" t="s">
        <v>8</v>
      </c>
      <c r="U574" s="18">
        <v>1120000</v>
      </c>
    </row>
    <row r="575" spans="1:21">
      <c r="A575" s="13">
        <v>2011</v>
      </c>
      <c r="B575" s="14" t="s">
        <v>11</v>
      </c>
      <c r="C575" s="14">
        <v>122211</v>
      </c>
      <c r="D575" s="14" t="s">
        <v>85</v>
      </c>
      <c r="E575" s="14" t="s">
        <v>98</v>
      </c>
      <c r="F575" s="15">
        <v>49435381</v>
      </c>
      <c r="G575" s="15">
        <v>48992105</v>
      </c>
      <c r="H575" s="15">
        <v>2997570</v>
      </c>
      <c r="I575" s="15">
        <v>1650905</v>
      </c>
      <c r="J575" s="15">
        <v>82596</v>
      </c>
      <c r="K575" s="15">
        <v>1264069</v>
      </c>
      <c r="L575" s="15">
        <v>1847178</v>
      </c>
      <c r="M575" s="15">
        <v>552748</v>
      </c>
      <c r="N575" s="15">
        <v>2595</v>
      </c>
      <c r="O575" s="15">
        <v>1291835</v>
      </c>
      <c r="P575" s="15">
        <v>21430335</v>
      </c>
      <c r="Q575" s="15">
        <v>4496950</v>
      </c>
      <c r="R575" s="15">
        <v>19627</v>
      </c>
      <c r="S575" s="15" t="s">
        <v>8</v>
      </c>
      <c r="T575" s="15" t="s">
        <v>8</v>
      </c>
      <c r="U575" s="18">
        <v>623253</v>
      </c>
    </row>
    <row r="576" spans="1:21">
      <c r="A576" s="13">
        <v>2011</v>
      </c>
      <c r="B576" s="14" t="s">
        <v>11</v>
      </c>
      <c r="C576" s="14">
        <v>122220</v>
      </c>
      <c r="D576" s="14" t="s">
        <v>85</v>
      </c>
      <c r="E576" s="14" t="s">
        <v>99</v>
      </c>
      <c r="F576" s="15">
        <v>28758289</v>
      </c>
      <c r="G576" s="15">
        <v>28108136</v>
      </c>
      <c r="H576" s="15">
        <v>4971400</v>
      </c>
      <c r="I576" s="15">
        <v>2458000</v>
      </c>
      <c r="J576" s="15">
        <v>247000</v>
      </c>
      <c r="K576" s="15">
        <v>2266400</v>
      </c>
      <c r="L576" s="15">
        <v>4336100</v>
      </c>
      <c r="M576" s="15">
        <v>2190000</v>
      </c>
      <c r="N576" s="15">
        <v>308500</v>
      </c>
      <c r="O576" s="15">
        <v>1837600</v>
      </c>
      <c r="P576" s="15">
        <v>4417987</v>
      </c>
      <c r="Q576" s="15">
        <v>3398888</v>
      </c>
      <c r="R576" s="15">
        <v>30901</v>
      </c>
      <c r="S576" s="15" t="s">
        <v>8</v>
      </c>
      <c r="T576" s="15" t="s">
        <v>8</v>
      </c>
      <c r="U576" s="18">
        <v>856620</v>
      </c>
    </row>
    <row r="577" spans="1:21">
      <c r="A577" s="13">
        <v>2011</v>
      </c>
      <c r="B577" s="14" t="s">
        <v>11</v>
      </c>
      <c r="C577" s="14">
        <v>122246</v>
      </c>
      <c r="D577" s="14" t="s">
        <v>85</v>
      </c>
      <c r="E577" s="14" t="s">
        <v>100</v>
      </c>
      <c r="F577" s="15">
        <v>25183714</v>
      </c>
      <c r="G577" s="15">
        <v>24362255</v>
      </c>
      <c r="H577" s="15">
        <v>3940453</v>
      </c>
      <c r="I577" s="15">
        <v>2234588</v>
      </c>
      <c r="J577" s="15">
        <v>467214</v>
      </c>
      <c r="K577" s="15">
        <v>1238651</v>
      </c>
      <c r="L577" s="15">
        <v>3046977</v>
      </c>
      <c r="M577" s="15">
        <v>1707755</v>
      </c>
      <c r="N577" s="15">
        <v>447143</v>
      </c>
      <c r="O577" s="15">
        <v>892079</v>
      </c>
      <c r="P577" s="15">
        <v>920463</v>
      </c>
      <c r="Q577" s="15">
        <v>2958406</v>
      </c>
      <c r="R577" s="15" t="s">
        <v>8</v>
      </c>
      <c r="S577" s="15" t="s">
        <v>8</v>
      </c>
      <c r="T577" s="15" t="s">
        <v>8</v>
      </c>
      <c r="U577" s="18">
        <v>527520</v>
      </c>
    </row>
    <row r="578" spans="1:21">
      <c r="A578" s="13">
        <v>2011</v>
      </c>
      <c r="B578" s="14" t="s">
        <v>11</v>
      </c>
      <c r="C578" s="14">
        <v>122271</v>
      </c>
      <c r="D578" s="14" t="s">
        <v>85</v>
      </c>
      <c r="E578" s="14" t="s">
        <v>101</v>
      </c>
      <c r="F578" s="15">
        <v>21452331</v>
      </c>
      <c r="G578" s="15">
        <v>24496090</v>
      </c>
      <c r="H578" s="15">
        <v>23277496</v>
      </c>
      <c r="I578" s="15">
        <v>12270884</v>
      </c>
      <c r="J578" s="15">
        <v>4017</v>
      </c>
      <c r="K578" s="15">
        <v>11002595</v>
      </c>
      <c r="L578" s="15">
        <v>21967764</v>
      </c>
      <c r="M578" s="15">
        <v>11229265</v>
      </c>
      <c r="N578" s="15">
        <v>3557</v>
      </c>
      <c r="O578" s="15">
        <v>10734942</v>
      </c>
      <c r="P578" s="15">
        <v>47532051</v>
      </c>
      <c r="Q578" s="15">
        <v>4672720</v>
      </c>
      <c r="R578" s="15" t="s">
        <v>8</v>
      </c>
      <c r="S578" s="15" t="s">
        <v>8</v>
      </c>
      <c r="T578" s="15" t="s">
        <v>8</v>
      </c>
      <c r="U578" s="18">
        <v>1836220</v>
      </c>
    </row>
    <row r="579" spans="1:21" hidden="1">
      <c r="A579" s="8">
        <v>2015</v>
      </c>
      <c r="B579" s="9" t="s">
        <v>102</v>
      </c>
      <c r="C579" s="9">
        <v>131016</v>
      </c>
      <c r="D579" s="9" t="s">
        <v>103</v>
      </c>
      <c r="E579" s="9" t="s">
        <v>104</v>
      </c>
      <c r="F579" s="10">
        <v>1210777</v>
      </c>
      <c r="G579" s="10">
        <v>1703099</v>
      </c>
      <c r="H579" s="10">
        <v>103743453</v>
      </c>
      <c r="I579" s="10">
        <v>37837055</v>
      </c>
      <c r="J579" s="10" t="s">
        <v>8</v>
      </c>
      <c r="K579" s="10">
        <v>65906398</v>
      </c>
      <c r="L579" s="10">
        <v>94556494</v>
      </c>
      <c r="M579" s="10">
        <v>33957726</v>
      </c>
      <c r="N579" s="10" t="s">
        <v>8</v>
      </c>
      <c r="O579" s="10">
        <v>60598768</v>
      </c>
      <c r="P579" s="10">
        <v>20793131</v>
      </c>
      <c r="Q579" s="10">
        <v>1962682</v>
      </c>
      <c r="R579" s="10" t="s">
        <v>8</v>
      </c>
      <c r="S579" s="10" t="s">
        <v>8</v>
      </c>
      <c r="T579" s="10" t="s">
        <v>8</v>
      </c>
      <c r="U579" s="11" t="s">
        <v>8</v>
      </c>
    </row>
    <row r="580" spans="1:21" hidden="1">
      <c r="A580" s="13">
        <v>2015</v>
      </c>
      <c r="B580" s="14" t="s">
        <v>102</v>
      </c>
      <c r="C580" s="14">
        <v>131024</v>
      </c>
      <c r="D580" s="14" t="s">
        <v>103</v>
      </c>
      <c r="E580" s="14" t="s">
        <v>105</v>
      </c>
      <c r="F580" s="15">
        <v>12989591</v>
      </c>
      <c r="G580" s="15">
        <v>10586081</v>
      </c>
      <c r="H580" s="15">
        <v>44926060</v>
      </c>
      <c r="I580" s="15">
        <v>19490173</v>
      </c>
      <c r="J580" s="15" t="s">
        <v>8</v>
      </c>
      <c r="K580" s="15">
        <v>25435887</v>
      </c>
      <c r="L580" s="15">
        <v>45956894</v>
      </c>
      <c r="M580" s="15">
        <v>18075708</v>
      </c>
      <c r="N580" s="15" t="s">
        <v>8</v>
      </c>
      <c r="O580" s="15">
        <v>27881186</v>
      </c>
      <c r="P580" s="15">
        <v>17652210</v>
      </c>
      <c r="Q580" s="15">
        <v>4203175</v>
      </c>
      <c r="R580" s="15" t="s">
        <v>8</v>
      </c>
      <c r="S580" s="15" t="s">
        <v>8</v>
      </c>
      <c r="T580" s="15" t="s">
        <v>8</v>
      </c>
      <c r="U580" s="18" t="s">
        <v>8</v>
      </c>
    </row>
    <row r="581" spans="1:21" hidden="1">
      <c r="A581" s="13">
        <v>2015</v>
      </c>
      <c r="B581" s="14" t="s">
        <v>102</v>
      </c>
      <c r="C581" s="14">
        <v>131032</v>
      </c>
      <c r="D581" s="14" t="s">
        <v>103</v>
      </c>
      <c r="E581" s="14" t="s">
        <v>106</v>
      </c>
      <c r="F581" s="15">
        <v>2720390</v>
      </c>
      <c r="G581" s="15">
        <v>3785973</v>
      </c>
      <c r="H581" s="15">
        <v>124801228</v>
      </c>
      <c r="I581" s="15">
        <v>67591670</v>
      </c>
      <c r="J581" s="15" t="s">
        <v>8</v>
      </c>
      <c r="K581" s="15">
        <v>57209558</v>
      </c>
      <c r="L581" s="15">
        <v>116986322</v>
      </c>
      <c r="M581" s="15">
        <v>62342468</v>
      </c>
      <c r="N581" s="15" t="s">
        <v>8</v>
      </c>
      <c r="O581" s="15">
        <v>54643854</v>
      </c>
      <c r="P581" s="15">
        <v>22460495</v>
      </c>
      <c r="Q581" s="15">
        <v>8141951</v>
      </c>
      <c r="R581" s="15" t="s">
        <v>8</v>
      </c>
      <c r="S581" s="15" t="s">
        <v>8</v>
      </c>
      <c r="T581" s="15" t="s">
        <v>8</v>
      </c>
      <c r="U581" s="18" t="s">
        <v>8</v>
      </c>
    </row>
    <row r="582" spans="1:21" hidden="1">
      <c r="A582" s="13">
        <v>2015</v>
      </c>
      <c r="B582" s="14" t="s">
        <v>102</v>
      </c>
      <c r="C582" s="14">
        <v>131041</v>
      </c>
      <c r="D582" s="14" t="s">
        <v>103</v>
      </c>
      <c r="E582" s="14" t="s">
        <v>107</v>
      </c>
      <c r="F582" s="15">
        <v>21993399</v>
      </c>
      <c r="G582" s="15">
        <v>20232177</v>
      </c>
      <c r="H582" s="15">
        <v>37645431</v>
      </c>
      <c r="I582" s="15">
        <v>22631678</v>
      </c>
      <c r="J582" s="15">
        <v>4462626</v>
      </c>
      <c r="K582" s="15">
        <v>10551127</v>
      </c>
      <c r="L582" s="15">
        <v>33630078</v>
      </c>
      <c r="M582" s="15">
        <v>20346913</v>
      </c>
      <c r="N582" s="15">
        <v>3459321</v>
      </c>
      <c r="O582" s="15">
        <v>9823844</v>
      </c>
      <c r="P582" s="15">
        <v>7019738</v>
      </c>
      <c r="Q582" s="15">
        <v>12673879</v>
      </c>
      <c r="R582" s="15" t="s">
        <v>8</v>
      </c>
      <c r="S582" s="15" t="s">
        <v>8</v>
      </c>
      <c r="T582" s="15" t="s">
        <v>8</v>
      </c>
      <c r="U582" s="18" t="s">
        <v>8</v>
      </c>
    </row>
    <row r="583" spans="1:21" hidden="1">
      <c r="A583" s="13">
        <v>2015</v>
      </c>
      <c r="B583" s="14" t="s">
        <v>102</v>
      </c>
      <c r="C583" s="14">
        <v>131059</v>
      </c>
      <c r="D583" s="14" t="s">
        <v>103</v>
      </c>
      <c r="E583" s="14" t="s">
        <v>108</v>
      </c>
      <c r="F583" s="15">
        <v>6790057</v>
      </c>
      <c r="G583" s="15">
        <v>8153243</v>
      </c>
      <c r="H583" s="15">
        <v>65544034</v>
      </c>
      <c r="I583" s="15">
        <v>27032932</v>
      </c>
      <c r="J583" s="15">
        <v>53480</v>
      </c>
      <c r="K583" s="15">
        <v>38457622</v>
      </c>
      <c r="L583" s="15">
        <v>60346628</v>
      </c>
      <c r="M583" s="15">
        <v>26567666</v>
      </c>
      <c r="N583" s="15">
        <v>52412</v>
      </c>
      <c r="O583" s="15">
        <v>33726550</v>
      </c>
      <c r="P583" s="15">
        <v>884962</v>
      </c>
      <c r="Q583" s="15">
        <v>7767995</v>
      </c>
      <c r="R583" s="15" t="s">
        <v>8</v>
      </c>
      <c r="S583" s="15" t="s">
        <v>8</v>
      </c>
      <c r="T583" s="15" t="s">
        <v>8</v>
      </c>
      <c r="U583" s="18" t="s">
        <v>8</v>
      </c>
    </row>
    <row r="584" spans="1:21" hidden="1">
      <c r="A584" s="13">
        <v>2015</v>
      </c>
      <c r="B584" s="14" t="s">
        <v>102</v>
      </c>
      <c r="C584" s="14">
        <v>131067</v>
      </c>
      <c r="D584" s="14" t="s">
        <v>103</v>
      </c>
      <c r="E584" s="14" t="s">
        <v>109</v>
      </c>
      <c r="F584" s="15">
        <v>12781088</v>
      </c>
      <c r="G584" s="15">
        <v>14448220</v>
      </c>
      <c r="H584" s="15">
        <v>38883020</v>
      </c>
      <c r="I584" s="15">
        <v>9483633</v>
      </c>
      <c r="J584" s="15">
        <v>5456335</v>
      </c>
      <c r="K584" s="15">
        <v>23943052</v>
      </c>
      <c r="L584" s="15">
        <v>32967637</v>
      </c>
      <c r="M584" s="15">
        <v>9134924</v>
      </c>
      <c r="N584" s="15">
        <v>3867760</v>
      </c>
      <c r="O584" s="15">
        <v>19964953</v>
      </c>
      <c r="P584" s="15">
        <v>1380307</v>
      </c>
      <c r="Q584" s="15">
        <v>8544579</v>
      </c>
      <c r="R584" s="15" t="s">
        <v>8</v>
      </c>
      <c r="S584" s="15" t="s">
        <v>8</v>
      </c>
      <c r="T584" s="15" t="s">
        <v>8</v>
      </c>
      <c r="U584" s="18" t="s">
        <v>8</v>
      </c>
    </row>
    <row r="585" spans="1:21" hidden="1">
      <c r="A585" s="13">
        <v>2015</v>
      </c>
      <c r="B585" s="14" t="s">
        <v>102</v>
      </c>
      <c r="C585" s="14">
        <v>131075</v>
      </c>
      <c r="D585" s="14" t="s">
        <v>103</v>
      </c>
      <c r="E585" s="14" t="s">
        <v>110</v>
      </c>
      <c r="F585" s="15">
        <v>28911891</v>
      </c>
      <c r="G585" s="15">
        <v>29686998</v>
      </c>
      <c r="H585" s="15">
        <v>12520956</v>
      </c>
      <c r="I585" s="15">
        <v>7116176</v>
      </c>
      <c r="J585" s="15">
        <v>346646</v>
      </c>
      <c r="K585" s="15">
        <v>5058134</v>
      </c>
      <c r="L585" s="15">
        <v>10510036</v>
      </c>
      <c r="M585" s="15">
        <v>5419938</v>
      </c>
      <c r="N585" s="15">
        <v>342827</v>
      </c>
      <c r="O585" s="15">
        <v>4747271</v>
      </c>
      <c r="P585" s="15">
        <v>14170665</v>
      </c>
      <c r="Q585" s="15">
        <v>10835371</v>
      </c>
      <c r="R585" s="15" t="s">
        <v>8</v>
      </c>
      <c r="S585" s="15" t="s">
        <v>8</v>
      </c>
      <c r="T585" s="15" t="s">
        <v>8</v>
      </c>
      <c r="U585" s="18" t="s">
        <v>8</v>
      </c>
    </row>
    <row r="586" spans="1:21" hidden="1">
      <c r="A586" s="13">
        <v>2015</v>
      </c>
      <c r="B586" s="14" t="s">
        <v>102</v>
      </c>
      <c r="C586" s="14">
        <v>131083</v>
      </c>
      <c r="D586" s="14" t="s">
        <v>103</v>
      </c>
      <c r="E586" s="14" t="s">
        <v>111</v>
      </c>
      <c r="F586" s="15">
        <v>29396592</v>
      </c>
      <c r="G586" s="15">
        <v>25632745</v>
      </c>
      <c r="H586" s="15">
        <v>91271148</v>
      </c>
      <c r="I586" s="15">
        <v>31948598</v>
      </c>
      <c r="J586" s="15">
        <v>3086613</v>
      </c>
      <c r="K586" s="15">
        <v>56235937</v>
      </c>
      <c r="L586" s="15">
        <v>78227631</v>
      </c>
      <c r="M586" s="15">
        <v>29777798</v>
      </c>
      <c r="N586" s="15">
        <v>3078960</v>
      </c>
      <c r="O586" s="15">
        <v>45370873</v>
      </c>
      <c r="P586" s="15">
        <v>24215464</v>
      </c>
      <c r="Q586" s="15">
        <v>14963042</v>
      </c>
      <c r="R586" s="15" t="s">
        <v>8</v>
      </c>
      <c r="S586" s="15" t="s">
        <v>8</v>
      </c>
      <c r="T586" s="15" t="s">
        <v>8</v>
      </c>
      <c r="U586" s="18" t="s">
        <v>8</v>
      </c>
    </row>
    <row r="587" spans="1:21" hidden="1">
      <c r="A587" s="13">
        <v>2015</v>
      </c>
      <c r="B587" s="14" t="s">
        <v>102</v>
      </c>
      <c r="C587" s="14">
        <v>131091</v>
      </c>
      <c r="D587" s="14" t="s">
        <v>103</v>
      </c>
      <c r="E587" s="14" t="s">
        <v>112</v>
      </c>
      <c r="F587" s="15">
        <v>16457862</v>
      </c>
      <c r="G587" s="15">
        <v>18092587</v>
      </c>
      <c r="H587" s="15">
        <v>88259897</v>
      </c>
      <c r="I587" s="15">
        <v>15285969</v>
      </c>
      <c r="J587" s="15">
        <v>11786995</v>
      </c>
      <c r="K587" s="15">
        <v>61186933</v>
      </c>
      <c r="L587" s="15">
        <v>79445732</v>
      </c>
      <c r="M587" s="15">
        <v>11943466</v>
      </c>
      <c r="N587" s="15">
        <v>11774002</v>
      </c>
      <c r="O587" s="15">
        <v>55728264</v>
      </c>
      <c r="P587" s="15">
        <v>10196612</v>
      </c>
      <c r="Q587" s="15">
        <v>14509496</v>
      </c>
      <c r="R587" s="15" t="s">
        <v>8</v>
      </c>
      <c r="S587" s="15" t="s">
        <v>8</v>
      </c>
      <c r="T587" s="15" t="s">
        <v>8</v>
      </c>
      <c r="U587" s="18" t="s">
        <v>8</v>
      </c>
    </row>
    <row r="588" spans="1:21" hidden="1">
      <c r="A588" s="13">
        <v>2015</v>
      </c>
      <c r="B588" s="14" t="s">
        <v>102</v>
      </c>
      <c r="C588" s="14">
        <v>131105</v>
      </c>
      <c r="D588" s="14" t="s">
        <v>103</v>
      </c>
      <c r="E588" s="14" t="s">
        <v>113</v>
      </c>
      <c r="F588" s="15">
        <v>20066613</v>
      </c>
      <c r="G588" s="15">
        <v>23300823</v>
      </c>
      <c r="H588" s="15">
        <v>30213728</v>
      </c>
      <c r="I588" s="15">
        <v>13779125</v>
      </c>
      <c r="J588" s="15">
        <v>2297486</v>
      </c>
      <c r="K588" s="15">
        <v>14137117</v>
      </c>
      <c r="L588" s="15">
        <v>19308665</v>
      </c>
      <c r="M588" s="15">
        <v>10099208</v>
      </c>
      <c r="N588" s="15">
        <v>2716059</v>
      </c>
      <c r="O588" s="15">
        <v>6493398</v>
      </c>
      <c r="P588" s="15">
        <v>4304318</v>
      </c>
      <c r="Q588" s="15">
        <v>8679115</v>
      </c>
      <c r="R588" s="15" t="s">
        <v>8</v>
      </c>
      <c r="S588" s="15" t="s">
        <v>8</v>
      </c>
      <c r="T588" s="15" t="s">
        <v>8</v>
      </c>
      <c r="U588" s="18" t="s">
        <v>8</v>
      </c>
    </row>
    <row r="589" spans="1:21" hidden="1">
      <c r="A589" s="13">
        <v>2015</v>
      </c>
      <c r="B589" s="14" t="s">
        <v>102</v>
      </c>
      <c r="C589" s="14">
        <v>131113</v>
      </c>
      <c r="D589" s="14" t="s">
        <v>103</v>
      </c>
      <c r="E589" s="14" t="s">
        <v>114</v>
      </c>
      <c r="F589" s="15">
        <v>31324887</v>
      </c>
      <c r="G589" s="15">
        <v>35706019</v>
      </c>
      <c r="H589" s="15">
        <v>116570189</v>
      </c>
      <c r="I589" s="15">
        <v>58617337</v>
      </c>
      <c r="J589" s="15">
        <v>11719073</v>
      </c>
      <c r="K589" s="15">
        <v>46233779</v>
      </c>
      <c r="L589" s="15">
        <v>105589679</v>
      </c>
      <c r="M589" s="15">
        <v>53208202</v>
      </c>
      <c r="N589" s="15">
        <v>12196649</v>
      </c>
      <c r="O589" s="15">
        <v>40184828</v>
      </c>
      <c r="P589" s="15">
        <v>22901915</v>
      </c>
      <c r="Q589" s="15">
        <v>24304962</v>
      </c>
      <c r="R589" s="15" t="s">
        <v>8</v>
      </c>
      <c r="S589" s="15" t="s">
        <v>8</v>
      </c>
      <c r="T589" s="15" t="s">
        <v>8</v>
      </c>
      <c r="U589" s="18" t="s">
        <v>8</v>
      </c>
    </row>
    <row r="590" spans="1:21" hidden="1">
      <c r="A590" s="13">
        <v>2015</v>
      </c>
      <c r="B590" s="14" t="s">
        <v>102</v>
      </c>
      <c r="C590" s="14">
        <v>131121</v>
      </c>
      <c r="D590" s="14" t="s">
        <v>103</v>
      </c>
      <c r="E590" s="14" t="s">
        <v>115</v>
      </c>
      <c r="F590" s="15">
        <v>45349876</v>
      </c>
      <c r="G590" s="15">
        <v>50561953</v>
      </c>
      <c r="H590" s="15">
        <v>73891488</v>
      </c>
      <c r="I590" s="15">
        <v>22839594</v>
      </c>
      <c r="J590" s="15">
        <v>6373576</v>
      </c>
      <c r="K590" s="15">
        <v>44678318</v>
      </c>
      <c r="L590" s="15">
        <v>63672115</v>
      </c>
      <c r="M590" s="15">
        <v>18672797</v>
      </c>
      <c r="N590" s="15">
        <v>6350391</v>
      </c>
      <c r="O590" s="15">
        <v>38648927</v>
      </c>
      <c r="P590" s="15">
        <v>32357096</v>
      </c>
      <c r="Q590" s="15">
        <v>25774839</v>
      </c>
      <c r="R590" s="15" t="s">
        <v>8</v>
      </c>
      <c r="S590" s="15" t="s">
        <v>8</v>
      </c>
      <c r="T590" s="15" t="s">
        <v>8</v>
      </c>
      <c r="U590" s="18" t="s">
        <v>8</v>
      </c>
    </row>
    <row r="591" spans="1:21" hidden="1">
      <c r="A591" s="13">
        <v>2015</v>
      </c>
      <c r="B591" s="14" t="s">
        <v>102</v>
      </c>
      <c r="C591" s="14">
        <v>131130</v>
      </c>
      <c r="D591" s="14" t="s">
        <v>103</v>
      </c>
      <c r="E591" s="14" t="s">
        <v>116</v>
      </c>
      <c r="F591" s="15">
        <v>12453035</v>
      </c>
      <c r="G591" s="15">
        <v>14251356</v>
      </c>
      <c r="H591" s="15">
        <v>73617711</v>
      </c>
      <c r="I591" s="15">
        <v>35928396</v>
      </c>
      <c r="J591" s="15" t="s">
        <v>8</v>
      </c>
      <c r="K591" s="15">
        <v>37689315</v>
      </c>
      <c r="L591" s="15">
        <v>68532940</v>
      </c>
      <c r="M591" s="15">
        <v>30888030</v>
      </c>
      <c r="N591" s="15" t="s">
        <v>8</v>
      </c>
      <c r="O591" s="15">
        <v>37644910</v>
      </c>
      <c r="P591" s="15">
        <v>3831826</v>
      </c>
      <c r="Q591" s="15">
        <v>8709900</v>
      </c>
      <c r="R591" s="15" t="s">
        <v>8</v>
      </c>
      <c r="S591" s="15" t="s">
        <v>8</v>
      </c>
      <c r="T591" s="15" t="s">
        <v>8</v>
      </c>
      <c r="U591" s="18" t="s">
        <v>8</v>
      </c>
    </row>
    <row r="592" spans="1:21" hidden="1">
      <c r="A592" s="13">
        <v>2015</v>
      </c>
      <c r="B592" s="14" t="s">
        <v>102</v>
      </c>
      <c r="C592" s="14">
        <v>131148</v>
      </c>
      <c r="D592" s="14" t="s">
        <v>103</v>
      </c>
      <c r="E592" s="14" t="s">
        <v>117</v>
      </c>
      <c r="F592" s="15">
        <v>28588299</v>
      </c>
      <c r="G592" s="15">
        <v>35219751</v>
      </c>
      <c r="H592" s="15">
        <v>59256197</v>
      </c>
      <c r="I592" s="15">
        <v>25663867</v>
      </c>
      <c r="J592" s="15">
        <v>2660101</v>
      </c>
      <c r="K592" s="15">
        <v>30932229</v>
      </c>
      <c r="L592" s="15">
        <v>48571045</v>
      </c>
      <c r="M592" s="15">
        <v>23003249</v>
      </c>
      <c r="N592" s="15">
        <v>1933541</v>
      </c>
      <c r="O592" s="15">
        <v>23634255</v>
      </c>
      <c r="P592" s="15">
        <v>7167758</v>
      </c>
      <c r="Q592" s="15">
        <v>11849223</v>
      </c>
      <c r="R592" s="15" t="s">
        <v>8</v>
      </c>
      <c r="S592" s="15" t="s">
        <v>8</v>
      </c>
      <c r="T592" s="15" t="s">
        <v>8</v>
      </c>
      <c r="U592" s="18" t="s">
        <v>8</v>
      </c>
    </row>
    <row r="593" spans="1:21" hidden="1">
      <c r="A593" s="13">
        <v>2015</v>
      </c>
      <c r="B593" s="14" t="s">
        <v>102</v>
      </c>
      <c r="C593" s="14">
        <v>131156</v>
      </c>
      <c r="D593" s="14" t="s">
        <v>103</v>
      </c>
      <c r="E593" s="14" t="s">
        <v>118</v>
      </c>
      <c r="F593" s="15">
        <v>20563529</v>
      </c>
      <c r="G593" s="15">
        <v>21617388</v>
      </c>
      <c r="H593" s="15">
        <v>42545312</v>
      </c>
      <c r="I593" s="15">
        <v>33740005</v>
      </c>
      <c r="J593" s="15">
        <v>11843</v>
      </c>
      <c r="K593" s="15">
        <v>8793464</v>
      </c>
      <c r="L593" s="15">
        <v>39621742</v>
      </c>
      <c r="M593" s="15">
        <v>30072680</v>
      </c>
      <c r="N593" s="15">
        <v>785109</v>
      </c>
      <c r="O593" s="15">
        <v>8763953</v>
      </c>
      <c r="P593" s="15">
        <v>32844394</v>
      </c>
      <c r="Q593" s="15">
        <v>20299595</v>
      </c>
      <c r="R593" s="15" t="s">
        <v>8</v>
      </c>
      <c r="S593" s="15" t="s">
        <v>8</v>
      </c>
      <c r="T593" s="15" t="s">
        <v>8</v>
      </c>
      <c r="U593" s="18" t="s">
        <v>8</v>
      </c>
    </row>
    <row r="594" spans="1:21" hidden="1">
      <c r="A594" s="13">
        <v>2015</v>
      </c>
      <c r="B594" s="14" t="s">
        <v>102</v>
      </c>
      <c r="C594" s="14">
        <v>131164</v>
      </c>
      <c r="D594" s="14" t="s">
        <v>103</v>
      </c>
      <c r="E594" s="14" t="s">
        <v>119</v>
      </c>
      <c r="F594" s="15">
        <v>19678473</v>
      </c>
      <c r="G594" s="15">
        <v>19977250</v>
      </c>
      <c r="H594" s="15">
        <v>34279720</v>
      </c>
      <c r="I594" s="15">
        <v>22569241</v>
      </c>
      <c r="J594" s="15">
        <v>1722760</v>
      </c>
      <c r="K594" s="15">
        <v>9987719</v>
      </c>
      <c r="L594" s="15">
        <v>19331715</v>
      </c>
      <c r="M594" s="15">
        <v>3493128</v>
      </c>
      <c r="N594" s="15">
        <v>1538527</v>
      </c>
      <c r="O594" s="15">
        <v>14300060</v>
      </c>
      <c r="P594" s="15">
        <v>18575949</v>
      </c>
      <c r="Q594" s="15">
        <v>11612529</v>
      </c>
      <c r="R594" s="15" t="s">
        <v>8</v>
      </c>
      <c r="S594" s="15" t="s">
        <v>8</v>
      </c>
      <c r="T594" s="15" t="s">
        <v>8</v>
      </c>
      <c r="U594" s="18" t="s">
        <v>8</v>
      </c>
    </row>
    <row r="595" spans="1:21" hidden="1">
      <c r="A595" s="13">
        <v>2015</v>
      </c>
      <c r="B595" s="14" t="s">
        <v>102</v>
      </c>
      <c r="C595" s="14">
        <v>131172</v>
      </c>
      <c r="D595" s="14" t="s">
        <v>103</v>
      </c>
      <c r="E595" s="14" t="s">
        <v>120</v>
      </c>
      <c r="F595" s="15">
        <v>24289357</v>
      </c>
      <c r="G595" s="15">
        <v>23568081</v>
      </c>
      <c r="H595" s="15">
        <v>55299158</v>
      </c>
      <c r="I595" s="15">
        <v>14210292</v>
      </c>
      <c r="J595" s="15">
        <v>1805891</v>
      </c>
      <c r="K595" s="15">
        <v>39282975</v>
      </c>
      <c r="L595" s="15">
        <v>48976374</v>
      </c>
      <c r="M595" s="15">
        <v>12825567</v>
      </c>
      <c r="N595" s="15">
        <v>2295875</v>
      </c>
      <c r="O595" s="15">
        <v>33854932</v>
      </c>
      <c r="P595" s="15">
        <v>25476018</v>
      </c>
      <c r="Q595" s="15">
        <v>12835360</v>
      </c>
      <c r="R595" s="15" t="s">
        <v>8</v>
      </c>
      <c r="S595" s="15" t="s">
        <v>8</v>
      </c>
      <c r="T595" s="15" t="s">
        <v>8</v>
      </c>
      <c r="U595" s="18" t="s">
        <v>8</v>
      </c>
    </row>
    <row r="596" spans="1:21" hidden="1">
      <c r="A596" s="13">
        <v>2015</v>
      </c>
      <c r="B596" s="14" t="s">
        <v>102</v>
      </c>
      <c r="C596" s="14">
        <v>131181</v>
      </c>
      <c r="D596" s="14" t="s">
        <v>103</v>
      </c>
      <c r="E596" s="14" t="s">
        <v>121</v>
      </c>
      <c r="F596" s="15">
        <v>19307947</v>
      </c>
      <c r="G596" s="15">
        <v>20305905</v>
      </c>
      <c r="H596" s="15">
        <v>26965872</v>
      </c>
      <c r="I596" s="15">
        <v>15505575</v>
      </c>
      <c r="J596" s="15">
        <v>2054716</v>
      </c>
      <c r="K596" s="15">
        <v>9405581</v>
      </c>
      <c r="L596" s="15">
        <v>25030115</v>
      </c>
      <c r="M596" s="15">
        <v>14322442</v>
      </c>
      <c r="N596" s="15">
        <v>2050293</v>
      </c>
      <c r="O596" s="15">
        <v>8657380</v>
      </c>
      <c r="P596" s="15">
        <v>17061815</v>
      </c>
      <c r="Q596" s="15">
        <v>9410044</v>
      </c>
      <c r="R596" s="15" t="s">
        <v>8</v>
      </c>
      <c r="S596" s="15" t="s">
        <v>8</v>
      </c>
      <c r="T596" s="15" t="s">
        <v>8</v>
      </c>
      <c r="U596" s="18" t="s">
        <v>8</v>
      </c>
    </row>
    <row r="597" spans="1:21" hidden="1">
      <c r="A597" s="13">
        <v>2015</v>
      </c>
      <c r="B597" s="14" t="s">
        <v>102</v>
      </c>
      <c r="C597" s="14">
        <v>131199</v>
      </c>
      <c r="D597" s="14" t="s">
        <v>103</v>
      </c>
      <c r="E597" s="14" t="s">
        <v>122</v>
      </c>
      <c r="F597" s="15">
        <v>33726908</v>
      </c>
      <c r="G597" s="15">
        <v>36415760</v>
      </c>
      <c r="H597" s="15">
        <v>44365736</v>
      </c>
      <c r="I597" s="15">
        <v>19070941</v>
      </c>
      <c r="J597" s="15">
        <v>155602</v>
      </c>
      <c r="K597" s="15">
        <v>25139193</v>
      </c>
      <c r="L597" s="15">
        <v>37584103</v>
      </c>
      <c r="M597" s="15">
        <v>18464671</v>
      </c>
      <c r="N597" s="15">
        <v>155602</v>
      </c>
      <c r="O597" s="15">
        <v>18963830</v>
      </c>
      <c r="P597" s="15">
        <v>10941682</v>
      </c>
      <c r="Q597" s="15">
        <v>18731654</v>
      </c>
      <c r="R597" s="15" t="s">
        <v>8</v>
      </c>
      <c r="S597" s="15" t="s">
        <v>8</v>
      </c>
      <c r="T597" s="15" t="s">
        <v>8</v>
      </c>
      <c r="U597" s="18" t="s">
        <v>8</v>
      </c>
    </row>
    <row r="598" spans="1:21" hidden="1">
      <c r="A598" s="13">
        <v>2015</v>
      </c>
      <c r="B598" s="14" t="s">
        <v>102</v>
      </c>
      <c r="C598" s="14">
        <v>131202</v>
      </c>
      <c r="D598" s="14" t="s">
        <v>103</v>
      </c>
      <c r="E598" s="14" t="s">
        <v>123</v>
      </c>
      <c r="F598" s="15">
        <v>44691256</v>
      </c>
      <c r="G598" s="15">
        <v>45490937</v>
      </c>
      <c r="H598" s="15">
        <v>60828705</v>
      </c>
      <c r="I598" s="15">
        <v>34051224</v>
      </c>
      <c r="J598" s="15">
        <v>2498078</v>
      </c>
      <c r="K598" s="15">
        <v>24279403</v>
      </c>
      <c r="L598" s="15">
        <v>50321045</v>
      </c>
      <c r="M598" s="15">
        <v>24607190</v>
      </c>
      <c r="N598" s="15">
        <v>2950602</v>
      </c>
      <c r="O598" s="15">
        <v>22763253</v>
      </c>
      <c r="P598" s="15">
        <v>31743947</v>
      </c>
      <c r="Q598" s="15">
        <v>24953211</v>
      </c>
      <c r="R598" s="15" t="s">
        <v>8</v>
      </c>
      <c r="S598" s="15" t="s">
        <v>8</v>
      </c>
      <c r="T598" s="15" t="s">
        <v>8</v>
      </c>
      <c r="U598" s="18" t="s">
        <v>8</v>
      </c>
    </row>
    <row r="599" spans="1:21" hidden="1">
      <c r="A599" s="13">
        <v>2015</v>
      </c>
      <c r="B599" s="14" t="s">
        <v>102</v>
      </c>
      <c r="C599" s="14">
        <v>131211</v>
      </c>
      <c r="D599" s="14" t="s">
        <v>103</v>
      </c>
      <c r="E599" s="14" t="s">
        <v>124</v>
      </c>
      <c r="F599" s="15">
        <v>47727435</v>
      </c>
      <c r="G599" s="15">
        <v>53160044</v>
      </c>
      <c r="H599" s="15">
        <v>132932405</v>
      </c>
      <c r="I599" s="15">
        <v>32370117</v>
      </c>
      <c r="J599" s="15">
        <v>7063241</v>
      </c>
      <c r="K599" s="15">
        <v>93499047</v>
      </c>
      <c r="L599" s="15">
        <v>116639626</v>
      </c>
      <c r="M599" s="15">
        <v>28319409</v>
      </c>
      <c r="N599" s="15">
        <v>7305913</v>
      </c>
      <c r="O599" s="15">
        <v>81014304</v>
      </c>
      <c r="P599" s="15">
        <v>98240866</v>
      </c>
      <c r="Q599" s="15">
        <v>26490979</v>
      </c>
      <c r="R599" s="15" t="s">
        <v>8</v>
      </c>
      <c r="S599" s="15" t="s">
        <v>8</v>
      </c>
      <c r="T599" s="15" t="s">
        <v>8</v>
      </c>
      <c r="U599" s="18" t="s">
        <v>8</v>
      </c>
    </row>
    <row r="600" spans="1:21" hidden="1">
      <c r="A600" s="13">
        <v>2015</v>
      </c>
      <c r="B600" s="14" t="s">
        <v>102</v>
      </c>
      <c r="C600" s="14">
        <v>131229</v>
      </c>
      <c r="D600" s="14" t="s">
        <v>103</v>
      </c>
      <c r="E600" s="14" t="s">
        <v>125</v>
      </c>
      <c r="F600" s="15">
        <v>19665460</v>
      </c>
      <c r="G600" s="15">
        <v>21598855</v>
      </c>
      <c r="H600" s="15">
        <v>99631770</v>
      </c>
      <c r="I600" s="15">
        <v>12128268</v>
      </c>
      <c r="J600" s="15">
        <v>1384715</v>
      </c>
      <c r="K600" s="15">
        <v>86118787</v>
      </c>
      <c r="L600" s="15">
        <v>91659333</v>
      </c>
      <c r="M600" s="15">
        <v>10046573</v>
      </c>
      <c r="N600" s="15">
        <v>1731832</v>
      </c>
      <c r="O600" s="15">
        <v>79880928</v>
      </c>
      <c r="P600" s="15">
        <v>31624098</v>
      </c>
      <c r="Q600" s="15">
        <v>17035596</v>
      </c>
      <c r="R600" s="15" t="s">
        <v>8</v>
      </c>
      <c r="S600" s="15" t="s">
        <v>8</v>
      </c>
      <c r="T600" s="15" t="s">
        <v>8</v>
      </c>
      <c r="U600" s="18" t="s">
        <v>8</v>
      </c>
    </row>
    <row r="601" spans="1:21" hidden="1">
      <c r="A601" s="13">
        <v>2015</v>
      </c>
      <c r="B601" s="14" t="s">
        <v>102</v>
      </c>
      <c r="C601" s="14">
        <v>131237</v>
      </c>
      <c r="D601" s="14" t="s">
        <v>103</v>
      </c>
      <c r="E601" s="14" t="s">
        <v>126</v>
      </c>
      <c r="F601" s="15">
        <v>13714532</v>
      </c>
      <c r="G601" s="15">
        <v>14326127</v>
      </c>
      <c r="H601" s="15">
        <v>148360172</v>
      </c>
      <c r="I601" s="15">
        <v>42154735</v>
      </c>
      <c r="J601" s="15">
        <v>2060251</v>
      </c>
      <c r="K601" s="15">
        <v>104145186</v>
      </c>
      <c r="L601" s="15">
        <v>123899490</v>
      </c>
      <c r="M601" s="15">
        <v>38887366</v>
      </c>
      <c r="N601" s="15">
        <v>2032577</v>
      </c>
      <c r="O601" s="15">
        <v>82979547</v>
      </c>
      <c r="P601" s="15">
        <v>235406</v>
      </c>
      <c r="Q601" s="15">
        <v>22345346</v>
      </c>
      <c r="R601" s="15" t="s">
        <v>8</v>
      </c>
      <c r="S601" s="15" t="s">
        <v>8</v>
      </c>
      <c r="T601" s="15" t="s">
        <v>8</v>
      </c>
      <c r="U601" s="18" t="s">
        <v>8</v>
      </c>
    </row>
    <row r="602" spans="1:21" hidden="1">
      <c r="A602" s="13">
        <v>2015</v>
      </c>
      <c r="B602" s="14" t="s">
        <v>9</v>
      </c>
      <c r="C602" s="14">
        <v>132012</v>
      </c>
      <c r="D602" s="14" t="s">
        <v>103</v>
      </c>
      <c r="E602" s="14" t="s">
        <v>127</v>
      </c>
      <c r="F602" s="15">
        <v>129559580</v>
      </c>
      <c r="G602" s="15">
        <v>129549265</v>
      </c>
      <c r="H602" s="15">
        <v>21684014</v>
      </c>
      <c r="I602" s="15">
        <v>10337229</v>
      </c>
      <c r="J602" s="15">
        <v>3729</v>
      </c>
      <c r="K602" s="15">
        <v>11343056</v>
      </c>
      <c r="L602" s="15">
        <v>20195688</v>
      </c>
      <c r="M602" s="15">
        <v>10329887</v>
      </c>
      <c r="N602" s="15">
        <v>3726</v>
      </c>
      <c r="O602" s="15">
        <v>9862075</v>
      </c>
      <c r="P602" s="15">
        <v>121575672</v>
      </c>
      <c r="Q602" s="15">
        <v>25639572</v>
      </c>
      <c r="R602" s="15" t="s">
        <v>8</v>
      </c>
      <c r="S602" s="15" t="s">
        <v>8</v>
      </c>
      <c r="T602" s="15" t="s">
        <v>8</v>
      </c>
      <c r="U602" s="18">
        <v>4444000</v>
      </c>
    </row>
    <row r="603" spans="1:21" hidden="1">
      <c r="A603" s="13">
        <v>2015</v>
      </c>
      <c r="B603" s="14" t="s">
        <v>11</v>
      </c>
      <c r="C603" s="14">
        <v>132021</v>
      </c>
      <c r="D603" s="14" t="s">
        <v>103</v>
      </c>
      <c r="E603" s="14" t="s">
        <v>128</v>
      </c>
      <c r="F603" s="15">
        <v>30783060</v>
      </c>
      <c r="G603" s="15">
        <v>32060922</v>
      </c>
      <c r="H603" s="15">
        <v>16205701</v>
      </c>
      <c r="I603" s="15">
        <v>8063601</v>
      </c>
      <c r="J603" s="15" t="s">
        <v>8</v>
      </c>
      <c r="K603" s="15">
        <v>8142100</v>
      </c>
      <c r="L603" s="15">
        <v>13445061</v>
      </c>
      <c r="M603" s="15">
        <v>7054710</v>
      </c>
      <c r="N603" s="15" t="s">
        <v>8</v>
      </c>
      <c r="O603" s="15">
        <v>6390351</v>
      </c>
      <c r="P603" s="15">
        <v>9876126</v>
      </c>
      <c r="Q603" s="15">
        <v>7150582</v>
      </c>
      <c r="R603" s="15" t="s">
        <v>8</v>
      </c>
      <c r="S603" s="15" t="s">
        <v>8</v>
      </c>
      <c r="T603" s="15" t="s">
        <v>8</v>
      </c>
      <c r="U603" s="18">
        <v>1946000</v>
      </c>
    </row>
    <row r="604" spans="1:21" hidden="1">
      <c r="A604" s="13">
        <v>2015</v>
      </c>
      <c r="B604" s="14" t="s">
        <v>11</v>
      </c>
      <c r="C604" s="14">
        <v>132039</v>
      </c>
      <c r="D604" s="14" t="s">
        <v>103</v>
      </c>
      <c r="E604" s="14" t="s">
        <v>129</v>
      </c>
      <c r="F604" s="15">
        <v>17235129</v>
      </c>
      <c r="G604" s="15">
        <v>18180140</v>
      </c>
      <c r="H604" s="15">
        <v>38314171</v>
      </c>
      <c r="I604" s="15">
        <v>6098157</v>
      </c>
      <c r="J604" s="15" t="s">
        <v>8</v>
      </c>
      <c r="K604" s="15">
        <v>32216014</v>
      </c>
      <c r="L604" s="15">
        <v>36162710</v>
      </c>
      <c r="M604" s="15">
        <v>6095324</v>
      </c>
      <c r="N604" s="15" t="s">
        <v>8</v>
      </c>
      <c r="O604" s="15">
        <v>30067386</v>
      </c>
      <c r="P604" s="15">
        <v>37311859</v>
      </c>
      <c r="Q604" s="15">
        <v>5363503</v>
      </c>
      <c r="R604" s="15">
        <v>11005</v>
      </c>
      <c r="S604" s="15" t="s">
        <v>8</v>
      </c>
      <c r="T604" s="15" t="s">
        <v>8</v>
      </c>
      <c r="U604" s="18">
        <v>841855</v>
      </c>
    </row>
    <row r="605" spans="1:21" hidden="1">
      <c r="A605" s="13">
        <v>2015</v>
      </c>
      <c r="B605" s="14" t="s">
        <v>11</v>
      </c>
      <c r="C605" s="14">
        <v>132047</v>
      </c>
      <c r="D605" s="14" t="s">
        <v>103</v>
      </c>
      <c r="E605" s="14" t="s">
        <v>130</v>
      </c>
      <c r="F605" s="15">
        <v>44697916</v>
      </c>
      <c r="G605" s="15">
        <v>42489827</v>
      </c>
      <c r="H605" s="15">
        <v>12213116</v>
      </c>
      <c r="I605" s="15">
        <v>3893053</v>
      </c>
      <c r="J605" s="15" t="s">
        <v>8</v>
      </c>
      <c r="K605" s="15">
        <v>8320063</v>
      </c>
      <c r="L605" s="15">
        <v>11361962</v>
      </c>
      <c r="M605" s="15">
        <v>3778152</v>
      </c>
      <c r="N605" s="15" t="s">
        <v>8</v>
      </c>
      <c r="O605" s="15">
        <v>7583810</v>
      </c>
      <c r="P605" s="15">
        <v>11279673</v>
      </c>
      <c r="Q605" s="15">
        <v>7180599</v>
      </c>
      <c r="R605" s="15" t="s">
        <v>8</v>
      </c>
      <c r="S605" s="15" t="s">
        <v>8</v>
      </c>
      <c r="T605" s="15" t="s">
        <v>8</v>
      </c>
      <c r="U605" s="18">
        <v>1128376</v>
      </c>
    </row>
    <row r="606" spans="1:21" hidden="1">
      <c r="A606" s="13">
        <v>2015</v>
      </c>
      <c r="B606" s="14" t="s">
        <v>11</v>
      </c>
      <c r="C606" s="14">
        <v>132055</v>
      </c>
      <c r="D606" s="14" t="s">
        <v>103</v>
      </c>
      <c r="E606" s="14" t="s">
        <v>131</v>
      </c>
      <c r="F606" s="15">
        <v>34246167</v>
      </c>
      <c r="G606" s="15">
        <v>34297741</v>
      </c>
      <c r="H606" s="15">
        <v>6014933</v>
      </c>
      <c r="I606" s="15">
        <v>2852168</v>
      </c>
      <c r="J606" s="15" t="s">
        <v>8</v>
      </c>
      <c r="K606" s="15">
        <v>3162765</v>
      </c>
      <c r="L606" s="15">
        <v>6509953</v>
      </c>
      <c r="M606" s="15">
        <v>2985649</v>
      </c>
      <c r="N606" s="15" t="s">
        <v>8</v>
      </c>
      <c r="O606" s="15">
        <v>3524304</v>
      </c>
      <c r="P606" s="15">
        <v>1555547</v>
      </c>
      <c r="Q606" s="15">
        <v>6560962</v>
      </c>
      <c r="R606" s="15" t="s">
        <v>8</v>
      </c>
      <c r="S606" s="15" t="s">
        <v>8</v>
      </c>
      <c r="T606" s="15">
        <v>706197</v>
      </c>
      <c r="U606" s="18">
        <v>1308831</v>
      </c>
    </row>
    <row r="607" spans="1:21" hidden="1">
      <c r="A607" s="13">
        <v>2015</v>
      </c>
      <c r="B607" s="14" t="s">
        <v>11</v>
      </c>
      <c r="C607" s="14">
        <v>132063</v>
      </c>
      <c r="D607" s="14" t="s">
        <v>103</v>
      </c>
      <c r="E607" s="14" t="s">
        <v>132</v>
      </c>
      <c r="F607" s="15">
        <v>38866397</v>
      </c>
      <c r="G607" s="15">
        <v>41371029</v>
      </c>
      <c r="H607" s="15">
        <v>40364873</v>
      </c>
      <c r="I607" s="15">
        <v>7041471</v>
      </c>
      <c r="J607" s="15" t="s">
        <v>8</v>
      </c>
      <c r="K607" s="15">
        <v>33323402</v>
      </c>
      <c r="L607" s="15">
        <v>37483303</v>
      </c>
      <c r="M607" s="15">
        <v>6924471</v>
      </c>
      <c r="N607" s="15" t="s">
        <v>8</v>
      </c>
      <c r="O607" s="15">
        <v>30558832</v>
      </c>
      <c r="P607" s="15">
        <v>32408121</v>
      </c>
      <c r="Q607" s="15">
        <v>9788046</v>
      </c>
      <c r="R607" s="15" t="s">
        <v>8</v>
      </c>
      <c r="S607" s="15" t="s">
        <v>8</v>
      </c>
      <c r="T607" s="15" t="s">
        <v>8</v>
      </c>
      <c r="U607" s="18">
        <v>1400000</v>
      </c>
    </row>
    <row r="608" spans="1:21" hidden="1">
      <c r="A608" s="13">
        <v>2015</v>
      </c>
      <c r="B608" s="14" t="s">
        <v>11</v>
      </c>
      <c r="C608" s="14">
        <v>132071</v>
      </c>
      <c r="D608" s="14" t="s">
        <v>103</v>
      </c>
      <c r="E608" s="14" t="s">
        <v>133</v>
      </c>
      <c r="F608" s="15">
        <v>22120378</v>
      </c>
      <c r="G608" s="15">
        <v>22862191</v>
      </c>
      <c r="H608" s="15">
        <v>10989182</v>
      </c>
      <c r="I608" s="15">
        <v>3939095</v>
      </c>
      <c r="J608" s="15" t="s">
        <v>8</v>
      </c>
      <c r="K608" s="15">
        <v>7050087</v>
      </c>
      <c r="L608" s="15">
        <v>9650776</v>
      </c>
      <c r="M608" s="15">
        <v>3936600</v>
      </c>
      <c r="N608" s="15" t="s">
        <v>8</v>
      </c>
      <c r="O608" s="15">
        <v>5714176</v>
      </c>
      <c r="P608" s="15">
        <v>2856210</v>
      </c>
      <c r="Q608" s="15">
        <v>4361753</v>
      </c>
      <c r="R608" s="15">
        <v>17455</v>
      </c>
      <c r="S608" s="15" t="s">
        <v>8</v>
      </c>
      <c r="T608" s="15" t="s">
        <v>8</v>
      </c>
      <c r="U608" s="18">
        <v>587030</v>
      </c>
    </row>
    <row r="609" spans="1:21" hidden="1">
      <c r="A609" s="13">
        <v>2015</v>
      </c>
      <c r="B609" s="14" t="s">
        <v>11</v>
      </c>
      <c r="C609" s="14">
        <v>132080</v>
      </c>
      <c r="D609" s="14" t="s">
        <v>103</v>
      </c>
      <c r="E609" s="14" t="s">
        <v>134</v>
      </c>
      <c r="F609" s="15">
        <v>38816257</v>
      </c>
      <c r="G609" s="15">
        <v>39410216</v>
      </c>
      <c r="H609" s="15">
        <v>13541098</v>
      </c>
      <c r="I609" s="15">
        <v>5285545</v>
      </c>
      <c r="J609" s="15">
        <v>43475</v>
      </c>
      <c r="K609" s="15">
        <v>8212078</v>
      </c>
      <c r="L609" s="15">
        <v>9203787</v>
      </c>
      <c r="M609" s="15">
        <v>4396287</v>
      </c>
      <c r="N609" s="15">
        <v>43422</v>
      </c>
      <c r="O609" s="15">
        <v>4764078</v>
      </c>
      <c r="P609" s="15">
        <v>1718814</v>
      </c>
      <c r="Q609" s="15">
        <v>9011390</v>
      </c>
      <c r="R609" s="15" t="s">
        <v>8</v>
      </c>
      <c r="S609" s="15" t="s">
        <v>8</v>
      </c>
      <c r="T609" s="15" t="s">
        <v>8</v>
      </c>
      <c r="U609" s="18">
        <v>541659</v>
      </c>
    </row>
    <row r="610" spans="1:21" hidden="1">
      <c r="A610" s="13">
        <v>2015</v>
      </c>
      <c r="B610" s="14" t="s">
        <v>11</v>
      </c>
      <c r="C610" s="14">
        <v>132098</v>
      </c>
      <c r="D610" s="14" t="s">
        <v>103</v>
      </c>
      <c r="E610" s="14" t="s">
        <v>135</v>
      </c>
      <c r="F610" s="15">
        <v>75007656</v>
      </c>
      <c r="G610" s="15">
        <v>73588948</v>
      </c>
      <c r="H610" s="15">
        <v>11988676</v>
      </c>
      <c r="I610" s="15">
        <v>6719996</v>
      </c>
      <c r="J610" s="15" t="s">
        <v>8</v>
      </c>
      <c r="K610" s="15">
        <v>5268680</v>
      </c>
      <c r="L610" s="15">
        <v>10012809</v>
      </c>
      <c r="M610" s="15">
        <v>5364462</v>
      </c>
      <c r="N610" s="15" t="s">
        <v>8</v>
      </c>
      <c r="O610" s="15">
        <v>4648347</v>
      </c>
      <c r="P610" s="15">
        <v>12915282</v>
      </c>
      <c r="Q610" s="15">
        <v>19106962</v>
      </c>
      <c r="R610" s="15" t="s">
        <v>8</v>
      </c>
      <c r="S610" s="15" t="s">
        <v>8</v>
      </c>
      <c r="T610" s="15">
        <v>1125000</v>
      </c>
      <c r="U610" s="18">
        <v>2074100</v>
      </c>
    </row>
    <row r="611" spans="1:21" hidden="1">
      <c r="A611" s="13">
        <v>2015</v>
      </c>
      <c r="B611" s="14" t="s">
        <v>11</v>
      </c>
      <c r="C611" s="14">
        <v>132101</v>
      </c>
      <c r="D611" s="14" t="s">
        <v>103</v>
      </c>
      <c r="E611" s="14" t="s">
        <v>136</v>
      </c>
      <c r="F611" s="15">
        <v>26144778</v>
      </c>
      <c r="G611" s="15">
        <v>28185938</v>
      </c>
      <c r="H611" s="15">
        <v>5564762</v>
      </c>
      <c r="I611" s="15">
        <v>1887513</v>
      </c>
      <c r="J611" s="15" t="s">
        <v>8</v>
      </c>
      <c r="K611" s="15">
        <v>3677249</v>
      </c>
      <c r="L611" s="15">
        <v>4441908</v>
      </c>
      <c r="M611" s="15">
        <v>1237206</v>
      </c>
      <c r="N611" s="15" t="s">
        <v>8</v>
      </c>
      <c r="O611" s="15">
        <v>3204702</v>
      </c>
      <c r="P611" s="15">
        <v>5747765</v>
      </c>
      <c r="Q611" s="15">
        <v>4043105</v>
      </c>
      <c r="R611" s="15">
        <v>26977</v>
      </c>
      <c r="S611" s="15" t="s">
        <v>8</v>
      </c>
      <c r="T611" s="15">
        <v>65043</v>
      </c>
      <c r="U611" s="18">
        <v>427838</v>
      </c>
    </row>
    <row r="612" spans="1:21" hidden="1">
      <c r="A612" s="13">
        <v>2015</v>
      </c>
      <c r="B612" s="14" t="s">
        <v>11</v>
      </c>
      <c r="C612" s="14">
        <v>132110</v>
      </c>
      <c r="D612" s="14" t="s">
        <v>103</v>
      </c>
      <c r="E612" s="14" t="s">
        <v>137</v>
      </c>
      <c r="F612" s="15">
        <v>29087477</v>
      </c>
      <c r="G612" s="15">
        <v>29508041</v>
      </c>
      <c r="H612" s="15">
        <v>9997020</v>
      </c>
      <c r="I612" s="15">
        <v>3835456</v>
      </c>
      <c r="J612" s="15">
        <v>204333</v>
      </c>
      <c r="K612" s="15">
        <v>5957231</v>
      </c>
      <c r="L612" s="15">
        <v>9466406</v>
      </c>
      <c r="M612" s="15">
        <v>3751092</v>
      </c>
      <c r="N612" s="15">
        <v>203880</v>
      </c>
      <c r="O612" s="15">
        <v>5511434</v>
      </c>
      <c r="P612" s="15">
        <v>724353</v>
      </c>
      <c r="Q612" s="15">
        <v>7979822</v>
      </c>
      <c r="R612" s="15" t="s">
        <v>8</v>
      </c>
      <c r="S612" s="15" t="s">
        <v>8</v>
      </c>
      <c r="T612" s="15">
        <v>566796</v>
      </c>
      <c r="U612" s="18">
        <v>1230000</v>
      </c>
    </row>
    <row r="613" spans="1:21" hidden="1">
      <c r="A613" s="13">
        <v>2015</v>
      </c>
      <c r="B613" s="14" t="s">
        <v>11</v>
      </c>
      <c r="C613" s="14">
        <v>132128</v>
      </c>
      <c r="D613" s="14" t="s">
        <v>103</v>
      </c>
      <c r="E613" s="14" t="s">
        <v>138</v>
      </c>
      <c r="F613" s="15">
        <v>33805918</v>
      </c>
      <c r="G613" s="15">
        <v>33853333</v>
      </c>
      <c r="H613" s="15">
        <v>14819340</v>
      </c>
      <c r="I613" s="15">
        <v>4293715</v>
      </c>
      <c r="J613" s="15">
        <v>307199</v>
      </c>
      <c r="K613" s="15">
        <v>10218426</v>
      </c>
      <c r="L613" s="15">
        <v>14200005</v>
      </c>
      <c r="M613" s="15">
        <v>5052103</v>
      </c>
      <c r="N613" s="15">
        <v>267045</v>
      </c>
      <c r="O613" s="15">
        <v>8880857</v>
      </c>
      <c r="P613" s="15">
        <v>23577004</v>
      </c>
      <c r="Q613" s="15">
        <v>8629475</v>
      </c>
      <c r="R613" s="15">
        <v>34995</v>
      </c>
      <c r="S613" s="15" t="s">
        <v>8</v>
      </c>
      <c r="T613" s="15">
        <v>1070000</v>
      </c>
      <c r="U613" s="18">
        <v>1960367</v>
      </c>
    </row>
    <row r="614" spans="1:21" hidden="1">
      <c r="A614" s="13">
        <v>2015</v>
      </c>
      <c r="B614" s="14" t="s">
        <v>11</v>
      </c>
      <c r="C614" s="14">
        <v>132136</v>
      </c>
      <c r="D614" s="14" t="s">
        <v>103</v>
      </c>
      <c r="E614" s="14" t="s">
        <v>139</v>
      </c>
      <c r="F614" s="15">
        <v>42115925</v>
      </c>
      <c r="G614" s="15">
        <v>42446818</v>
      </c>
      <c r="H614" s="15">
        <v>9346972</v>
      </c>
      <c r="I614" s="15">
        <v>3512088</v>
      </c>
      <c r="J614" s="15">
        <v>18294</v>
      </c>
      <c r="K614" s="15">
        <v>5816590</v>
      </c>
      <c r="L614" s="15">
        <v>9350513</v>
      </c>
      <c r="M614" s="15">
        <v>3011580</v>
      </c>
      <c r="N614" s="15">
        <v>18285</v>
      </c>
      <c r="O614" s="15">
        <v>6320648</v>
      </c>
      <c r="P614" s="15">
        <v>2806638</v>
      </c>
      <c r="Q614" s="15">
        <v>6911801</v>
      </c>
      <c r="R614" s="15">
        <v>34552</v>
      </c>
      <c r="S614" s="15" t="s">
        <v>8</v>
      </c>
      <c r="T614" s="15">
        <v>253127</v>
      </c>
      <c r="U614" s="18">
        <v>1202791</v>
      </c>
    </row>
    <row r="615" spans="1:21" hidden="1">
      <c r="A615" s="13">
        <v>2015</v>
      </c>
      <c r="B615" s="14" t="s">
        <v>11</v>
      </c>
      <c r="C615" s="14">
        <v>132144</v>
      </c>
      <c r="D615" s="14" t="s">
        <v>103</v>
      </c>
      <c r="E615" s="14" t="s">
        <v>140</v>
      </c>
      <c r="F615" s="15">
        <v>21647615</v>
      </c>
      <c r="G615" s="15">
        <v>22386650</v>
      </c>
      <c r="H615" s="15">
        <v>3701494</v>
      </c>
      <c r="I615" s="15">
        <v>2724786</v>
      </c>
      <c r="J615" s="15">
        <v>2857</v>
      </c>
      <c r="K615" s="15">
        <v>973851</v>
      </c>
      <c r="L615" s="15">
        <v>3365562</v>
      </c>
      <c r="M615" s="15">
        <v>2504447</v>
      </c>
      <c r="N615" s="15">
        <v>2856</v>
      </c>
      <c r="O615" s="15">
        <v>858259</v>
      </c>
      <c r="P615" s="15">
        <v>9858598</v>
      </c>
      <c r="Q615" s="15">
        <v>5871282</v>
      </c>
      <c r="R615" s="15" t="s">
        <v>8</v>
      </c>
      <c r="S615" s="15" t="s">
        <v>8</v>
      </c>
      <c r="T615" s="15" t="s">
        <v>8</v>
      </c>
      <c r="U615" s="18">
        <v>1716360</v>
      </c>
    </row>
    <row r="616" spans="1:21" hidden="1">
      <c r="A616" s="13">
        <v>2015</v>
      </c>
      <c r="B616" s="14" t="s">
        <v>11</v>
      </c>
      <c r="C616" s="14">
        <v>132225</v>
      </c>
      <c r="D616" s="14" t="s">
        <v>103</v>
      </c>
      <c r="E616" s="14" t="s">
        <v>141</v>
      </c>
      <c r="F616" s="15">
        <v>24885781</v>
      </c>
      <c r="G616" s="15">
        <v>25283684</v>
      </c>
      <c r="H616" s="15">
        <v>5708790</v>
      </c>
      <c r="I616" s="15">
        <v>3729085</v>
      </c>
      <c r="J616" s="15">
        <v>322</v>
      </c>
      <c r="K616" s="15">
        <v>1979383</v>
      </c>
      <c r="L616" s="15">
        <v>4843797</v>
      </c>
      <c r="M616" s="15">
        <v>3155170</v>
      </c>
      <c r="N616" s="15">
        <v>322</v>
      </c>
      <c r="O616" s="15">
        <v>1688305</v>
      </c>
      <c r="P616" s="15">
        <v>4843424</v>
      </c>
      <c r="Q616" s="15">
        <v>4916761</v>
      </c>
      <c r="R616" s="15" t="s">
        <v>8</v>
      </c>
      <c r="S616" s="15" t="s">
        <v>8</v>
      </c>
      <c r="T616" s="15">
        <v>269556</v>
      </c>
      <c r="U616" s="18">
        <v>1007573</v>
      </c>
    </row>
    <row r="617" spans="1:21" hidden="1">
      <c r="A617" s="13">
        <v>2015</v>
      </c>
      <c r="B617" s="14" t="s">
        <v>11</v>
      </c>
      <c r="C617" s="14">
        <v>132241</v>
      </c>
      <c r="D617" s="14" t="s">
        <v>103</v>
      </c>
      <c r="E617" s="14" t="s">
        <v>142</v>
      </c>
      <c r="F617" s="15">
        <v>15950156</v>
      </c>
      <c r="G617" s="15">
        <v>16024807</v>
      </c>
      <c r="H617" s="15">
        <v>13057003</v>
      </c>
      <c r="I617" s="15">
        <v>3521114</v>
      </c>
      <c r="J617" s="15" t="s">
        <v>8</v>
      </c>
      <c r="K617" s="15">
        <v>9535889</v>
      </c>
      <c r="L617" s="15">
        <v>12445007</v>
      </c>
      <c r="M617" s="15">
        <v>3418000</v>
      </c>
      <c r="N617" s="15" t="s">
        <v>8</v>
      </c>
      <c r="O617" s="15">
        <v>9027007</v>
      </c>
      <c r="P617" s="15">
        <v>7075186</v>
      </c>
      <c r="Q617" s="15">
        <v>5356615</v>
      </c>
      <c r="R617" s="15" t="s">
        <v>8</v>
      </c>
      <c r="S617" s="15" t="s">
        <v>8</v>
      </c>
      <c r="T617" s="15" t="s">
        <v>8</v>
      </c>
      <c r="U617" s="18">
        <v>421655</v>
      </c>
    </row>
    <row r="618" spans="1:21" hidden="1">
      <c r="A618" s="13">
        <v>2015</v>
      </c>
      <c r="B618" s="14" t="s">
        <v>11</v>
      </c>
      <c r="C618" s="14">
        <v>132292</v>
      </c>
      <c r="D618" s="14" t="s">
        <v>103</v>
      </c>
      <c r="E618" s="14" t="s">
        <v>143</v>
      </c>
      <c r="F618" s="15">
        <v>57428278</v>
      </c>
      <c r="G618" s="15">
        <v>54334688</v>
      </c>
      <c r="H618" s="15">
        <v>7496509</v>
      </c>
      <c r="I618" s="15">
        <v>4013972</v>
      </c>
      <c r="J618" s="15" t="s">
        <v>8</v>
      </c>
      <c r="K618" s="15">
        <v>3482537</v>
      </c>
      <c r="L618" s="15">
        <v>7741937</v>
      </c>
      <c r="M618" s="15">
        <v>3847060</v>
      </c>
      <c r="N618" s="15" t="s">
        <v>8</v>
      </c>
      <c r="O618" s="15">
        <v>3894877</v>
      </c>
      <c r="P618" s="15">
        <v>7516154</v>
      </c>
      <c r="Q618" s="15">
        <v>8123533</v>
      </c>
      <c r="R618" s="15">
        <v>16287</v>
      </c>
      <c r="S618" s="15" t="s">
        <v>8</v>
      </c>
      <c r="T618" s="15">
        <v>217615</v>
      </c>
      <c r="U618" s="18">
        <v>700000</v>
      </c>
    </row>
    <row r="619" spans="1:21" hidden="1">
      <c r="A619" s="13">
        <v>2014</v>
      </c>
      <c r="B619" s="14" t="s">
        <v>102</v>
      </c>
      <c r="C619" s="14">
        <v>131016</v>
      </c>
      <c r="D619" s="14" t="s">
        <v>103</v>
      </c>
      <c r="E619" s="14" t="s">
        <v>104</v>
      </c>
      <c r="F619" s="15">
        <v>1703098</v>
      </c>
      <c r="G619" s="15">
        <v>2328684</v>
      </c>
      <c r="H619" s="15">
        <v>94556268</v>
      </c>
      <c r="I619" s="15">
        <v>33957500</v>
      </c>
      <c r="J619" s="15" t="s">
        <v>8</v>
      </c>
      <c r="K619" s="15">
        <v>60598768</v>
      </c>
      <c r="L619" s="15">
        <v>89684645</v>
      </c>
      <c r="M619" s="15">
        <v>33504589</v>
      </c>
      <c r="N619" s="15">
        <v>6422947</v>
      </c>
      <c r="O619" s="15">
        <v>49757109</v>
      </c>
      <c r="P619" s="15">
        <v>18086511</v>
      </c>
      <c r="Q619" s="15">
        <v>1899674</v>
      </c>
      <c r="R619" s="15" t="s">
        <v>8</v>
      </c>
      <c r="S619" s="15" t="s">
        <v>8</v>
      </c>
      <c r="T619" s="15" t="s">
        <v>8</v>
      </c>
      <c r="U619" s="18" t="s">
        <v>8</v>
      </c>
    </row>
    <row r="620" spans="1:21" hidden="1">
      <c r="A620" s="13">
        <v>2014</v>
      </c>
      <c r="B620" s="14" t="s">
        <v>102</v>
      </c>
      <c r="C620" s="14">
        <v>131024</v>
      </c>
      <c r="D620" s="14" t="s">
        <v>103</v>
      </c>
      <c r="E620" s="14" t="s">
        <v>105</v>
      </c>
      <c r="F620" s="15">
        <v>10586081</v>
      </c>
      <c r="G620" s="15">
        <v>8612969</v>
      </c>
      <c r="H620" s="15">
        <v>45956894</v>
      </c>
      <c r="I620" s="15">
        <v>18075708</v>
      </c>
      <c r="J620" s="15" t="s">
        <v>8</v>
      </c>
      <c r="K620" s="15">
        <v>27881186</v>
      </c>
      <c r="L620" s="15">
        <v>47515633</v>
      </c>
      <c r="M620" s="15">
        <v>17886936</v>
      </c>
      <c r="N620" s="15" t="s">
        <v>8</v>
      </c>
      <c r="O620" s="15">
        <v>29628697</v>
      </c>
      <c r="P620" s="15">
        <v>22614342</v>
      </c>
      <c r="Q620" s="15">
        <v>5273802</v>
      </c>
      <c r="R620" s="15" t="s">
        <v>8</v>
      </c>
      <c r="S620" s="15" t="s">
        <v>8</v>
      </c>
      <c r="T620" s="15" t="s">
        <v>8</v>
      </c>
      <c r="U620" s="18" t="s">
        <v>8</v>
      </c>
    </row>
    <row r="621" spans="1:21" hidden="1">
      <c r="A621" s="13">
        <v>2014</v>
      </c>
      <c r="B621" s="14" t="s">
        <v>102</v>
      </c>
      <c r="C621" s="14">
        <v>131032</v>
      </c>
      <c r="D621" s="14" t="s">
        <v>103</v>
      </c>
      <c r="E621" s="14" t="s">
        <v>106</v>
      </c>
      <c r="F621" s="15">
        <v>3785973</v>
      </c>
      <c r="G621" s="15">
        <v>4867082</v>
      </c>
      <c r="H621" s="15">
        <v>116986322</v>
      </c>
      <c r="I621" s="15">
        <v>62342468</v>
      </c>
      <c r="J621" s="15" t="s">
        <v>8</v>
      </c>
      <c r="K621" s="15">
        <v>54643854</v>
      </c>
      <c r="L621" s="15">
        <v>125190499</v>
      </c>
      <c r="M621" s="15">
        <v>62844350</v>
      </c>
      <c r="N621" s="15" t="s">
        <v>8</v>
      </c>
      <c r="O621" s="15">
        <v>62346149</v>
      </c>
      <c r="P621" s="15">
        <v>15608486</v>
      </c>
      <c r="Q621" s="15">
        <v>7403958</v>
      </c>
      <c r="R621" s="15" t="s">
        <v>8</v>
      </c>
      <c r="S621" s="15" t="s">
        <v>8</v>
      </c>
      <c r="T621" s="15" t="s">
        <v>8</v>
      </c>
      <c r="U621" s="18" t="s">
        <v>8</v>
      </c>
    </row>
    <row r="622" spans="1:21" hidden="1">
      <c r="A622" s="13">
        <v>2014</v>
      </c>
      <c r="B622" s="14" t="s">
        <v>102</v>
      </c>
      <c r="C622" s="14">
        <v>131041</v>
      </c>
      <c r="D622" s="14" t="s">
        <v>103</v>
      </c>
      <c r="E622" s="14" t="s">
        <v>107</v>
      </c>
      <c r="F622" s="15">
        <v>20232177</v>
      </c>
      <c r="G622" s="15">
        <v>22128981</v>
      </c>
      <c r="H622" s="15">
        <v>33630079</v>
      </c>
      <c r="I622" s="15">
        <v>20346913</v>
      </c>
      <c r="J622" s="15">
        <v>3459321</v>
      </c>
      <c r="K622" s="15">
        <v>9823845</v>
      </c>
      <c r="L622" s="15">
        <v>33241459</v>
      </c>
      <c r="M622" s="15">
        <v>19359487</v>
      </c>
      <c r="N622" s="15">
        <v>2456815</v>
      </c>
      <c r="O622" s="15">
        <v>11425157</v>
      </c>
      <c r="P622" s="15">
        <v>12626065</v>
      </c>
      <c r="Q622" s="15">
        <v>11882204</v>
      </c>
      <c r="R622" s="15" t="s">
        <v>8</v>
      </c>
      <c r="S622" s="15" t="s">
        <v>8</v>
      </c>
      <c r="T622" s="15" t="s">
        <v>8</v>
      </c>
      <c r="U622" s="18" t="s">
        <v>8</v>
      </c>
    </row>
    <row r="623" spans="1:21" hidden="1">
      <c r="A623" s="13">
        <v>2014</v>
      </c>
      <c r="B623" s="14" t="s">
        <v>102</v>
      </c>
      <c r="C623" s="14">
        <v>131059</v>
      </c>
      <c r="D623" s="14" t="s">
        <v>103</v>
      </c>
      <c r="E623" s="14" t="s">
        <v>108</v>
      </c>
      <c r="F623" s="15">
        <v>8153243</v>
      </c>
      <c r="G623" s="15">
        <v>9107359</v>
      </c>
      <c r="H623" s="15">
        <v>60346628</v>
      </c>
      <c r="I623" s="15">
        <v>26567666</v>
      </c>
      <c r="J623" s="15">
        <v>52412</v>
      </c>
      <c r="K623" s="15">
        <v>33726550</v>
      </c>
      <c r="L623" s="15">
        <v>61250800</v>
      </c>
      <c r="M623" s="15">
        <v>22706268</v>
      </c>
      <c r="N623" s="15">
        <v>51641</v>
      </c>
      <c r="O623" s="15">
        <v>38492891</v>
      </c>
      <c r="P623" s="15">
        <v>3251457</v>
      </c>
      <c r="Q623" s="15">
        <v>7141560</v>
      </c>
      <c r="R623" s="15" t="s">
        <v>8</v>
      </c>
      <c r="S623" s="15" t="s">
        <v>8</v>
      </c>
      <c r="T623" s="15" t="s">
        <v>8</v>
      </c>
      <c r="U623" s="18" t="s">
        <v>8</v>
      </c>
    </row>
    <row r="624" spans="1:21" hidden="1">
      <c r="A624" s="13">
        <v>2014</v>
      </c>
      <c r="B624" s="14" t="s">
        <v>102</v>
      </c>
      <c r="C624" s="14">
        <v>131067</v>
      </c>
      <c r="D624" s="14" t="s">
        <v>103</v>
      </c>
      <c r="E624" s="14" t="s">
        <v>109</v>
      </c>
      <c r="F624" s="15">
        <v>14448220</v>
      </c>
      <c r="G624" s="15">
        <v>15607024</v>
      </c>
      <c r="H624" s="15">
        <v>32967638</v>
      </c>
      <c r="I624" s="15">
        <v>9134925</v>
      </c>
      <c r="J624" s="15">
        <v>3867760</v>
      </c>
      <c r="K624" s="15">
        <v>19964953</v>
      </c>
      <c r="L624" s="15">
        <v>31203489</v>
      </c>
      <c r="M624" s="15">
        <v>9042785</v>
      </c>
      <c r="N624" s="15">
        <v>3855612</v>
      </c>
      <c r="O624" s="15">
        <v>18305092</v>
      </c>
      <c r="P624" s="15">
        <v>215939</v>
      </c>
      <c r="Q624" s="15">
        <v>8127153</v>
      </c>
      <c r="R624" s="15" t="s">
        <v>8</v>
      </c>
      <c r="S624" s="15" t="s">
        <v>8</v>
      </c>
      <c r="T624" s="15" t="s">
        <v>8</v>
      </c>
      <c r="U624" s="18" t="s">
        <v>8</v>
      </c>
    </row>
    <row r="625" spans="1:21" hidden="1">
      <c r="A625" s="13">
        <v>2014</v>
      </c>
      <c r="B625" s="14" t="s">
        <v>102</v>
      </c>
      <c r="C625" s="14">
        <v>131075</v>
      </c>
      <c r="D625" s="14" t="s">
        <v>103</v>
      </c>
      <c r="E625" s="14" t="s">
        <v>110</v>
      </c>
      <c r="F625" s="15">
        <v>29686998</v>
      </c>
      <c r="G625" s="15">
        <v>28158139</v>
      </c>
      <c r="H625" s="15">
        <v>10510036</v>
      </c>
      <c r="I625" s="15">
        <v>5419938</v>
      </c>
      <c r="J625" s="15">
        <v>342827</v>
      </c>
      <c r="K625" s="15">
        <v>4747271</v>
      </c>
      <c r="L625" s="15">
        <v>8185239</v>
      </c>
      <c r="M625" s="15">
        <v>3903578</v>
      </c>
      <c r="N625" s="15">
        <v>31098</v>
      </c>
      <c r="O625" s="15">
        <v>4250563</v>
      </c>
      <c r="P625" s="15">
        <v>16615981</v>
      </c>
      <c r="Q625" s="15">
        <v>10545710</v>
      </c>
      <c r="R625" s="15" t="s">
        <v>8</v>
      </c>
      <c r="S625" s="15" t="s">
        <v>8</v>
      </c>
      <c r="T625" s="15" t="s">
        <v>8</v>
      </c>
      <c r="U625" s="18" t="s">
        <v>8</v>
      </c>
    </row>
    <row r="626" spans="1:21" hidden="1">
      <c r="A626" s="13">
        <v>2014</v>
      </c>
      <c r="B626" s="14" t="s">
        <v>102</v>
      </c>
      <c r="C626" s="14">
        <v>131083</v>
      </c>
      <c r="D626" s="14" t="s">
        <v>103</v>
      </c>
      <c r="E626" s="14" t="s">
        <v>111</v>
      </c>
      <c r="F626" s="15">
        <v>25632745</v>
      </c>
      <c r="G626" s="15">
        <v>26348796</v>
      </c>
      <c r="H626" s="15">
        <v>78228895</v>
      </c>
      <c r="I626" s="15">
        <v>29777798</v>
      </c>
      <c r="J626" s="15">
        <v>3078960</v>
      </c>
      <c r="K626" s="15">
        <v>45372137</v>
      </c>
      <c r="L626" s="15">
        <v>73248766</v>
      </c>
      <c r="M626" s="15">
        <v>29706324</v>
      </c>
      <c r="N626" s="15">
        <v>3074117</v>
      </c>
      <c r="O626" s="15">
        <v>40468325</v>
      </c>
      <c r="P626" s="15">
        <v>14246497</v>
      </c>
      <c r="Q626" s="15">
        <v>13759798</v>
      </c>
      <c r="R626" s="15" t="s">
        <v>8</v>
      </c>
      <c r="S626" s="15" t="s">
        <v>8</v>
      </c>
      <c r="T626" s="15" t="s">
        <v>8</v>
      </c>
      <c r="U626" s="18" t="s">
        <v>8</v>
      </c>
    </row>
    <row r="627" spans="1:21" hidden="1">
      <c r="A627" s="13">
        <v>2014</v>
      </c>
      <c r="B627" s="14" t="s">
        <v>102</v>
      </c>
      <c r="C627" s="14">
        <v>131091</v>
      </c>
      <c r="D627" s="14" t="s">
        <v>103</v>
      </c>
      <c r="E627" s="14" t="s">
        <v>112</v>
      </c>
      <c r="F627" s="15">
        <v>18092587</v>
      </c>
      <c r="G627" s="15">
        <v>20726998</v>
      </c>
      <c r="H627" s="15">
        <v>79445732</v>
      </c>
      <c r="I627" s="15">
        <v>11943466</v>
      </c>
      <c r="J627" s="15">
        <v>11774002</v>
      </c>
      <c r="K627" s="15">
        <v>55728264</v>
      </c>
      <c r="L627" s="15">
        <v>75467337</v>
      </c>
      <c r="M627" s="15">
        <v>10989284</v>
      </c>
      <c r="N627" s="15">
        <v>11151523</v>
      </c>
      <c r="O627" s="15">
        <v>53326530</v>
      </c>
      <c r="P627" s="15">
        <v>22515221</v>
      </c>
      <c r="Q627" s="15">
        <v>13199035</v>
      </c>
      <c r="R627" s="15" t="s">
        <v>8</v>
      </c>
      <c r="S627" s="15" t="s">
        <v>8</v>
      </c>
      <c r="T627" s="15" t="s">
        <v>8</v>
      </c>
      <c r="U627" s="18" t="s">
        <v>8</v>
      </c>
    </row>
    <row r="628" spans="1:21" hidden="1">
      <c r="A628" s="13">
        <v>2014</v>
      </c>
      <c r="B628" s="14" t="s">
        <v>102</v>
      </c>
      <c r="C628" s="14">
        <v>131105</v>
      </c>
      <c r="D628" s="14" t="s">
        <v>103</v>
      </c>
      <c r="E628" s="14" t="s">
        <v>113</v>
      </c>
      <c r="F628" s="15">
        <v>23300823</v>
      </c>
      <c r="G628" s="15">
        <v>29663820</v>
      </c>
      <c r="H628" s="15">
        <v>19308561</v>
      </c>
      <c r="I628" s="15">
        <v>10099208</v>
      </c>
      <c r="J628" s="15">
        <v>2715955</v>
      </c>
      <c r="K628" s="15">
        <v>6493398</v>
      </c>
      <c r="L628" s="15">
        <v>15260507</v>
      </c>
      <c r="M628" s="15">
        <v>5981405</v>
      </c>
      <c r="N628" s="15">
        <v>4749778</v>
      </c>
      <c r="O628" s="15">
        <v>4529324</v>
      </c>
      <c r="P628" s="15">
        <v>6033960</v>
      </c>
      <c r="Q628" s="15">
        <v>8142018</v>
      </c>
      <c r="R628" s="15" t="s">
        <v>8</v>
      </c>
      <c r="S628" s="15" t="s">
        <v>8</v>
      </c>
      <c r="T628" s="15" t="s">
        <v>8</v>
      </c>
      <c r="U628" s="18" t="s">
        <v>8</v>
      </c>
    </row>
    <row r="629" spans="1:21" hidden="1">
      <c r="A629" s="13">
        <v>2014</v>
      </c>
      <c r="B629" s="14" t="s">
        <v>102</v>
      </c>
      <c r="C629" s="14">
        <v>131113</v>
      </c>
      <c r="D629" s="14" t="s">
        <v>103</v>
      </c>
      <c r="E629" s="14" t="s">
        <v>114</v>
      </c>
      <c r="F629" s="15">
        <v>35706019</v>
      </c>
      <c r="G629" s="15">
        <v>40337350</v>
      </c>
      <c r="H629" s="15">
        <v>105589676</v>
      </c>
      <c r="I629" s="15">
        <v>53208202</v>
      </c>
      <c r="J629" s="15">
        <v>12196649</v>
      </c>
      <c r="K629" s="15">
        <v>40184825</v>
      </c>
      <c r="L629" s="15">
        <v>97146808</v>
      </c>
      <c r="M629" s="15">
        <v>48101210</v>
      </c>
      <c r="N629" s="15">
        <v>13768839</v>
      </c>
      <c r="O629" s="15">
        <v>35276759</v>
      </c>
      <c r="P629" s="15">
        <v>20137478</v>
      </c>
      <c r="Q629" s="15">
        <v>22899927</v>
      </c>
      <c r="R629" s="15" t="s">
        <v>8</v>
      </c>
      <c r="S629" s="15" t="s">
        <v>8</v>
      </c>
      <c r="T629" s="15" t="s">
        <v>8</v>
      </c>
      <c r="U629" s="18" t="s">
        <v>8</v>
      </c>
    </row>
    <row r="630" spans="1:21" hidden="1">
      <c r="A630" s="13">
        <v>2014</v>
      </c>
      <c r="B630" s="14" t="s">
        <v>102</v>
      </c>
      <c r="C630" s="14">
        <v>131121</v>
      </c>
      <c r="D630" s="14" t="s">
        <v>103</v>
      </c>
      <c r="E630" s="14" t="s">
        <v>115</v>
      </c>
      <c r="F630" s="15">
        <v>50561953</v>
      </c>
      <c r="G630" s="15">
        <v>59355923</v>
      </c>
      <c r="H630" s="15">
        <v>63672001</v>
      </c>
      <c r="I630" s="15">
        <v>18672683</v>
      </c>
      <c r="J630" s="15">
        <v>6350391</v>
      </c>
      <c r="K630" s="15">
        <v>38648927</v>
      </c>
      <c r="L630" s="15">
        <v>61845362</v>
      </c>
      <c r="M630" s="15">
        <v>18605900</v>
      </c>
      <c r="N630" s="15">
        <v>8323302</v>
      </c>
      <c r="O630" s="15">
        <v>34916160</v>
      </c>
      <c r="P630" s="15">
        <v>32864039</v>
      </c>
      <c r="Q630" s="15">
        <v>25402738</v>
      </c>
      <c r="R630" s="15" t="s">
        <v>8</v>
      </c>
      <c r="S630" s="15" t="s">
        <v>8</v>
      </c>
      <c r="T630" s="15" t="s">
        <v>8</v>
      </c>
      <c r="U630" s="18" t="s">
        <v>8</v>
      </c>
    </row>
    <row r="631" spans="1:21" hidden="1">
      <c r="A631" s="13">
        <v>2014</v>
      </c>
      <c r="B631" s="14" t="s">
        <v>102</v>
      </c>
      <c r="C631" s="14">
        <v>131130</v>
      </c>
      <c r="D631" s="14" t="s">
        <v>103</v>
      </c>
      <c r="E631" s="14" t="s">
        <v>116</v>
      </c>
      <c r="F631" s="15">
        <v>14251356</v>
      </c>
      <c r="G631" s="15">
        <v>15441361</v>
      </c>
      <c r="H631" s="15">
        <v>68532480</v>
      </c>
      <c r="I631" s="15">
        <v>30887800</v>
      </c>
      <c r="J631" s="15" t="s">
        <v>8</v>
      </c>
      <c r="K631" s="15">
        <v>37644680</v>
      </c>
      <c r="L631" s="15">
        <v>58425989</v>
      </c>
      <c r="M631" s="15">
        <v>30821666</v>
      </c>
      <c r="N631" s="15" t="s">
        <v>8</v>
      </c>
      <c r="O631" s="15">
        <v>27604323</v>
      </c>
      <c r="P631" s="15">
        <v>7596969</v>
      </c>
      <c r="Q631" s="15">
        <v>7788878</v>
      </c>
      <c r="R631" s="15" t="s">
        <v>8</v>
      </c>
      <c r="S631" s="15" t="s">
        <v>8</v>
      </c>
      <c r="T631" s="15" t="s">
        <v>8</v>
      </c>
      <c r="U631" s="18" t="s">
        <v>8</v>
      </c>
    </row>
    <row r="632" spans="1:21" hidden="1">
      <c r="A632" s="13">
        <v>2014</v>
      </c>
      <c r="B632" s="14" t="s">
        <v>102</v>
      </c>
      <c r="C632" s="14">
        <v>131148</v>
      </c>
      <c r="D632" s="14" t="s">
        <v>103</v>
      </c>
      <c r="E632" s="14" t="s">
        <v>117</v>
      </c>
      <c r="F632" s="15">
        <v>35219751</v>
      </c>
      <c r="G632" s="15">
        <v>31961271</v>
      </c>
      <c r="H632" s="15">
        <v>48571045</v>
      </c>
      <c r="I632" s="15">
        <v>23003249</v>
      </c>
      <c r="J632" s="15">
        <v>1933541</v>
      </c>
      <c r="K632" s="15">
        <v>23634255</v>
      </c>
      <c r="L632" s="15">
        <v>38998605</v>
      </c>
      <c r="M632" s="15">
        <v>20593476</v>
      </c>
      <c r="N632" s="15">
        <v>1184073</v>
      </c>
      <c r="O632" s="15">
        <v>17221056</v>
      </c>
      <c r="P632" s="15">
        <v>14927539</v>
      </c>
      <c r="Q632" s="15">
        <v>11281543</v>
      </c>
      <c r="R632" s="15" t="s">
        <v>8</v>
      </c>
      <c r="S632" s="15" t="s">
        <v>8</v>
      </c>
      <c r="T632" s="15" t="s">
        <v>8</v>
      </c>
      <c r="U632" s="18" t="s">
        <v>8</v>
      </c>
    </row>
    <row r="633" spans="1:21" hidden="1">
      <c r="A633" s="13">
        <v>2014</v>
      </c>
      <c r="B633" s="14" t="s">
        <v>102</v>
      </c>
      <c r="C633" s="14">
        <v>131156</v>
      </c>
      <c r="D633" s="14" t="s">
        <v>103</v>
      </c>
      <c r="E633" s="14" t="s">
        <v>118</v>
      </c>
      <c r="F633" s="15">
        <v>21617388</v>
      </c>
      <c r="G633" s="15">
        <v>19402429</v>
      </c>
      <c r="H633" s="15">
        <v>39621742</v>
      </c>
      <c r="I633" s="15">
        <v>30072680</v>
      </c>
      <c r="J633" s="15">
        <v>785109</v>
      </c>
      <c r="K633" s="15">
        <v>8763953</v>
      </c>
      <c r="L633" s="15">
        <v>34493489</v>
      </c>
      <c r="M633" s="15">
        <v>25796078</v>
      </c>
      <c r="N633" s="15">
        <v>1184</v>
      </c>
      <c r="O633" s="15">
        <v>8696227</v>
      </c>
      <c r="P633" s="15">
        <v>31886483</v>
      </c>
      <c r="Q633" s="15">
        <v>17241257</v>
      </c>
      <c r="R633" s="15" t="s">
        <v>8</v>
      </c>
      <c r="S633" s="15" t="s">
        <v>8</v>
      </c>
      <c r="T633" s="15" t="s">
        <v>8</v>
      </c>
      <c r="U633" s="18" t="s">
        <v>8</v>
      </c>
    </row>
    <row r="634" spans="1:21" hidden="1">
      <c r="A634" s="13">
        <v>2014</v>
      </c>
      <c r="B634" s="14" t="s">
        <v>102</v>
      </c>
      <c r="C634" s="14">
        <v>131164</v>
      </c>
      <c r="D634" s="14" t="s">
        <v>103</v>
      </c>
      <c r="E634" s="14" t="s">
        <v>119</v>
      </c>
      <c r="F634" s="15">
        <v>19977250</v>
      </c>
      <c r="G634" s="15">
        <v>19891690</v>
      </c>
      <c r="H634" s="15">
        <v>19331484</v>
      </c>
      <c r="I634" s="15">
        <v>3493045</v>
      </c>
      <c r="J634" s="15">
        <v>1538527</v>
      </c>
      <c r="K634" s="15">
        <v>14299912</v>
      </c>
      <c r="L634" s="15">
        <v>40675195</v>
      </c>
      <c r="M634" s="15">
        <v>10179046</v>
      </c>
      <c r="N634" s="15">
        <v>1366375</v>
      </c>
      <c r="O634" s="15">
        <v>29129774</v>
      </c>
      <c r="P634" s="15">
        <v>16384981</v>
      </c>
      <c r="Q634" s="15">
        <v>10671606</v>
      </c>
      <c r="R634" s="15" t="s">
        <v>8</v>
      </c>
      <c r="S634" s="15" t="s">
        <v>8</v>
      </c>
      <c r="T634" s="15" t="s">
        <v>8</v>
      </c>
      <c r="U634" s="18" t="s">
        <v>8</v>
      </c>
    </row>
    <row r="635" spans="1:21" hidden="1">
      <c r="A635" s="13">
        <v>2014</v>
      </c>
      <c r="B635" s="14" t="s">
        <v>102</v>
      </c>
      <c r="C635" s="14">
        <v>131172</v>
      </c>
      <c r="D635" s="14" t="s">
        <v>103</v>
      </c>
      <c r="E635" s="14" t="s">
        <v>120</v>
      </c>
      <c r="F635" s="15">
        <v>23568081</v>
      </c>
      <c r="G635" s="15">
        <v>25095120</v>
      </c>
      <c r="H635" s="15">
        <v>48976374</v>
      </c>
      <c r="I635" s="15">
        <v>12825567</v>
      </c>
      <c r="J635" s="15">
        <v>2295875</v>
      </c>
      <c r="K635" s="15">
        <v>33854932</v>
      </c>
      <c r="L635" s="15">
        <v>45742848</v>
      </c>
      <c r="M635" s="15">
        <v>12017205</v>
      </c>
      <c r="N635" s="15">
        <v>2367704</v>
      </c>
      <c r="O635" s="15">
        <v>31357939</v>
      </c>
      <c r="P635" s="15">
        <v>23581513</v>
      </c>
      <c r="Q635" s="15">
        <v>13302522</v>
      </c>
      <c r="R635" s="15" t="s">
        <v>8</v>
      </c>
      <c r="S635" s="15" t="s">
        <v>8</v>
      </c>
      <c r="T635" s="15" t="s">
        <v>8</v>
      </c>
      <c r="U635" s="18" t="s">
        <v>8</v>
      </c>
    </row>
    <row r="636" spans="1:21" hidden="1">
      <c r="A636" s="13">
        <v>2014</v>
      </c>
      <c r="B636" s="14" t="s">
        <v>102</v>
      </c>
      <c r="C636" s="14">
        <v>131181</v>
      </c>
      <c r="D636" s="14" t="s">
        <v>103</v>
      </c>
      <c r="E636" s="14" t="s">
        <v>121</v>
      </c>
      <c r="F636" s="15">
        <v>20305905</v>
      </c>
      <c r="G636" s="15">
        <v>19344794</v>
      </c>
      <c r="H636" s="15">
        <v>25030006</v>
      </c>
      <c r="I636" s="15">
        <v>14322333</v>
      </c>
      <c r="J636" s="15">
        <v>2050293</v>
      </c>
      <c r="K636" s="15">
        <v>8657380</v>
      </c>
      <c r="L636" s="15">
        <v>24653332</v>
      </c>
      <c r="M636" s="15">
        <v>13140405</v>
      </c>
      <c r="N636" s="15">
        <v>2244778</v>
      </c>
      <c r="O636" s="15">
        <v>9268149</v>
      </c>
      <c r="P636" s="15">
        <v>21365577</v>
      </c>
      <c r="Q636" s="15">
        <v>8676611</v>
      </c>
      <c r="R636" s="15" t="s">
        <v>8</v>
      </c>
      <c r="S636" s="15" t="s">
        <v>8</v>
      </c>
      <c r="T636" s="15" t="s">
        <v>8</v>
      </c>
      <c r="U636" s="18" t="s">
        <v>8</v>
      </c>
    </row>
    <row r="637" spans="1:21" hidden="1">
      <c r="A637" s="13">
        <v>2014</v>
      </c>
      <c r="B637" s="14" t="s">
        <v>102</v>
      </c>
      <c r="C637" s="14">
        <v>131199</v>
      </c>
      <c r="D637" s="14" t="s">
        <v>103</v>
      </c>
      <c r="E637" s="14" t="s">
        <v>122</v>
      </c>
      <c r="F637" s="15">
        <v>36415760</v>
      </c>
      <c r="G637" s="15">
        <v>37006834</v>
      </c>
      <c r="H637" s="15">
        <v>37584103</v>
      </c>
      <c r="I637" s="15">
        <v>18464671</v>
      </c>
      <c r="J637" s="15">
        <v>155602</v>
      </c>
      <c r="K637" s="15">
        <v>18963830</v>
      </c>
      <c r="L637" s="15">
        <v>34598589</v>
      </c>
      <c r="M637" s="15">
        <v>13102272</v>
      </c>
      <c r="N637" s="15">
        <v>155602</v>
      </c>
      <c r="O637" s="15">
        <v>21340715</v>
      </c>
      <c r="P637" s="15">
        <v>9519872</v>
      </c>
      <c r="Q637" s="15">
        <v>19005743</v>
      </c>
      <c r="R637" s="15" t="s">
        <v>8</v>
      </c>
      <c r="S637" s="15" t="s">
        <v>8</v>
      </c>
      <c r="T637" s="15" t="s">
        <v>8</v>
      </c>
      <c r="U637" s="18" t="s">
        <v>8</v>
      </c>
    </row>
    <row r="638" spans="1:21" hidden="1">
      <c r="A638" s="13">
        <v>2014</v>
      </c>
      <c r="B638" s="14" t="s">
        <v>102</v>
      </c>
      <c r="C638" s="14">
        <v>131202</v>
      </c>
      <c r="D638" s="14" t="s">
        <v>103</v>
      </c>
      <c r="E638" s="14" t="s">
        <v>123</v>
      </c>
      <c r="F638" s="15">
        <v>45490937</v>
      </c>
      <c r="G638" s="15">
        <v>45728301</v>
      </c>
      <c r="H638" s="15">
        <v>50321045</v>
      </c>
      <c r="I638" s="15">
        <v>24607190</v>
      </c>
      <c r="J638" s="15">
        <v>2950602</v>
      </c>
      <c r="K638" s="15">
        <v>22763253</v>
      </c>
      <c r="L638" s="15">
        <v>53724707</v>
      </c>
      <c r="M638" s="15">
        <v>28965105</v>
      </c>
      <c r="N638" s="15">
        <v>3326243</v>
      </c>
      <c r="O638" s="15">
        <v>21433359</v>
      </c>
      <c r="P638" s="15">
        <v>30076718</v>
      </c>
      <c r="Q638" s="15">
        <v>22784744</v>
      </c>
      <c r="R638" s="15" t="s">
        <v>8</v>
      </c>
      <c r="S638" s="15" t="s">
        <v>8</v>
      </c>
      <c r="T638" s="15" t="s">
        <v>8</v>
      </c>
      <c r="U638" s="18" t="s">
        <v>8</v>
      </c>
    </row>
    <row r="639" spans="1:21" hidden="1">
      <c r="A639" s="13">
        <v>2014</v>
      </c>
      <c r="B639" s="14" t="s">
        <v>102</v>
      </c>
      <c r="C639" s="14">
        <v>131211</v>
      </c>
      <c r="D639" s="14" t="s">
        <v>103</v>
      </c>
      <c r="E639" s="14" t="s">
        <v>124</v>
      </c>
      <c r="F639" s="15">
        <v>53160044</v>
      </c>
      <c r="G639" s="15">
        <v>58050117</v>
      </c>
      <c r="H639" s="15">
        <v>116639627</v>
      </c>
      <c r="I639" s="15">
        <v>28319410</v>
      </c>
      <c r="J639" s="15">
        <v>7305912</v>
      </c>
      <c r="K639" s="15">
        <v>81014305</v>
      </c>
      <c r="L639" s="15">
        <v>106471130</v>
      </c>
      <c r="M639" s="15">
        <v>26416075</v>
      </c>
      <c r="N639" s="15">
        <v>7546907</v>
      </c>
      <c r="O639" s="15">
        <v>72508148</v>
      </c>
      <c r="P639" s="15">
        <v>94227076</v>
      </c>
      <c r="Q639" s="15">
        <v>25086819</v>
      </c>
      <c r="R639" s="15" t="s">
        <v>8</v>
      </c>
      <c r="S639" s="15" t="s">
        <v>8</v>
      </c>
      <c r="T639" s="15" t="s">
        <v>8</v>
      </c>
      <c r="U639" s="18" t="s">
        <v>8</v>
      </c>
    </row>
    <row r="640" spans="1:21" hidden="1">
      <c r="A640" s="13">
        <v>2014</v>
      </c>
      <c r="B640" s="14" t="s">
        <v>102</v>
      </c>
      <c r="C640" s="14">
        <v>131229</v>
      </c>
      <c r="D640" s="14" t="s">
        <v>103</v>
      </c>
      <c r="E640" s="14" t="s">
        <v>125</v>
      </c>
      <c r="F640" s="15">
        <v>21598855</v>
      </c>
      <c r="G640" s="15">
        <v>23695843</v>
      </c>
      <c r="H640" s="15">
        <v>91659333</v>
      </c>
      <c r="I640" s="15">
        <v>10046573</v>
      </c>
      <c r="J640" s="15">
        <v>1731832</v>
      </c>
      <c r="K640" s="15">
        <v>79880928</v>
      </c>
      <c r="L640" s="15">
        <v>86840283</v>
      </c>
      <c r="M640" s="15">
        <v>10233104</v>
      </c>
      <c r="N640" s="15">
        <v>2551619</v>
      </c>
      <c r="O640" s="15">
        <v>74055560</v>
      </c>
      <c r="P640" s="15">
        <v>33253677</v>
      </c>
      <c r="Q640" s="15">
        <v>16485510</v>
      </c>
      <c r="R640" s="15" t="s">
        <v>8</v>
      </c>
      <c r="S640" s="15" t="s">
        <v>8</v>
      </c>
      <c r="T640" s="15" t="s">
        <v>8</v>
      </c>
      <c r="U640" s="18" t="s">
        <v>8</v>
      </c>
    </row>
    <row r="641" spans="1:21" hidden="1">
      <c r="A641" s="13">
        <v>2014</v>
      </c>
      <c r="B641" s="14" t="s">
        <v>102</v>
      </c>
      <c r="C641" s="14">
        <v>131237</v>
      </c>
      <c r="D641" s="14" t="s">
        <v>103</v>
      </c>
      <c r="E641" s="14" t="s">
        <v>126</v>
      </c>
      <c r="F641" s="15">
        <v>14326127</v>
      </c>
      <c r="G641" s="15">
        <v>14874136</v>
      </c>
      <c r="H641" s="15">
        <v>123992808</v>
      </c>
      <c r="I641" s="15">
        <v>38916042</v>
      </c>
      <c r="J641" s="15">
        <v>2058661</v>
      </c>
      <c r="K641" s="15">
        <v>83018105</v>
      </c>
      <c r="L641" s="15">
        <v>108136092</v>
      </c>
      <c r="M641" s="15">
        <v>24570286</v>
      </c>
      <c r="N641" s="15">
        <v>2050823</v>
      </c>
      <c r="O641" s="15">
        <v>81514983</v>
      </c>
      <c r="P641" s="15">
        <v>633468</v>
      </c>
      <c r="Q641" s="15">
        <v>21779511</v>
      </c>
      <c r="R641" s="15" t="s">
        <v>8</v>
      </c>
      <c r="S641" s="15" t="s">
        <v>8</v>
      </c>
      <c r="T641" s="15" t="s">
        <v>8</v>
      </c>
      <c r="U641" s="18" t="s">
        <v>8</v>
      </c>
    </row>
    <row r="642" spans="1:21" hidden="1">
      <c r="A642" s="13">
        <v>2014</v>
      </c>
      <c r="B642" s="14" t="s">
        <v>11</v>
      </c>
      <c r="C642" s="14">
        <v>132012</v>
      </c>
      <c r="D642" s="14" t="s">
        <v>103</v>
      </c>
      <c r="E642" s="14" t="s">
        <v>127</v>
      </c>
      <c r="F642" s="15">
        <v>129549265</v>
      </c>
      <c r="G642" s="15">
        <v>128649301</v>
      </c>
      <c r="H642" s="15">
        <v>20195688</v>
      </c>
      <c r="I642" s="15">
        <v>10329887</v>
      </c>
      <c r="J642" s="15">
        <v>3726</v>
      </c>
      <c r="K642" s="15">
        <v>9862075</v>
      </c>
      <c r="L642" s="15">
        <v>17398608</v>
      </c>
      <c r="M642" s="15">
        <v>9365760</v>
      </c>
      <c r="N642" s="15">
        <v>3721</v>
      </c>
      <c r="O642" s="15">
        <v>8029127</v>
      </c>
      <c r="P642" s="15">
        <v>124564775</v>
      </c>
      <c r="Q642" s="15">
        <v>23843592</v>
      </c>
      <c r="R642" s="15" t="s">
        <v>8</v>
      </c>
      <c r="S642" s="15" t="s">
        <v>8</v>
      </c>
      <c r="T642" s="15" t="s">
        <v>8</v>
      </c>
      <c r="U642" s="18">
        <v>4220000</v>
      </c>
    </row>
    <row r="643" spans="1:21" hidden="1">
      <c r="A643" s="13">
        <v>2014</v>
      </c>
      <c r="B643" s="14" t="s">
        <v>11</v>
      </c>
      <c r="C643" s="14">
        <v>132021</v>
      </c>
      <c r="D643" s="14" t="s">
        <v>103</v>
      </c>
      <c r="E643" s="14" t="s">
        <v>128</v>
      </c>
      <c r="F643" s="15">
        <v>32060922</v>
      </c>
      <c r="G643" s="15">
        <v>31754792</v>
      </c>
      <c r="H643" s="15">
        <v>13445061</v>
      </c>
      <c r="I643" s="15">
        <v>7054710</v>
      </c>
      <c r="J643" s="15" t="s">
        <v>8</v>
      </c>
      <c r="K643" s="15">
        <v>6390351</v>
      </c>
      <c r="L643" s="15">
        <v>12388639</v>
      </c>
      <c r="M643" s="15">
        <v>6231599</v>
      </c>
      <c r="N643" s="15" t="s">
        <v>8</v>
      </c>
      <c r="O643" s="15">
        <v>6157040</v>
      </c>
      <c r="P643" s="15">
        <v>12673948</v>
      </c>
      <c r="Q643" s="15">
        <v>7039224</v>
      </c>
      <c r="R643" s="15" t="s">
        <v>8</v>
      </c>
      <c r="S643" s="15" t="s">
        <v>8</v>
      </c>
      <c r="T643" s="15" t="s">
        <v>8</v>
      </c>
      <c r="U643" s="18">
        <v>1869000</v>
      </c>
    </row>
    <row r="644" spans="1:21" hidden="1">
      <c r="A644" s="13">
        <v>2014</v>
      </c>
      <c r="B644" s="14" t="s">
        <v>11</v>
      </c>
      <c r="C644" s="14">
        <v>132039</v>
      </c>
      <c r="D644" s="14" t="s">
        <v>103</v>
      </c>
      <c r="E644" s="14" t="s">
        <v>129</v>
      </c>
      <c r="F644" s="15">
        <v>18180139</v>
      </c>
      <c r="G644" s="15">
        <v>19215000</v>
      </c>
      <c r="H644" s="15">
        <v>36162710</v>
      </c>
      <c r="I644" s="15">
        <v>6095324</v>
      </c>
      <c r="J644" s="15" t="s">
        <v>8</v>
      </c>
      <c r="K644" s="15">
        <v>30067386</v>
      </c>
      <c r="L644" s="15">
        <v>35854939</v>
      </c>
      <c r="M644" s="15">
        <v>6091714</v>
      </c>
      <c r="N644" s="15" t="s">
        <v>8</v>
      </c>
      <c r="O644" s="15">
        <v>29763225</v>
      </c>
      <c r="P644" s="15">
        <v>30342479</v>
      </c>
      <c r="Q644" s="15">
        <v>5485787</v>
      </c>
      <c r="R644" s="15">
        <v>12601</v>
      </c>
      <c r="S644" s="15" t="s">
        <v>8</v>
      </c>
      <c r="T644" s="15" t="s">
        <v>8</v>
      </c>
      <c r="U644" s="18">
        <v>942382</v>
      </c>
    </row>
    <row r="645" spans="1:21" hidden="1">
      <c r="A645" s="13">
        <v>2014</v>
      </c>
      <c r="B645" s="14" t="s">
        <v>11</v>
      </c>
      <c r="C645" s="14">
        <v>132047</v>
      </c>
      <c r="D645" s="14" t="s">
        <v>103</v>
      </c>
      <c r="E645" s="14" t="s">
        <v>130</v>
      </c>
      <c r="F645" s="15">
        <v>42489827</v>
      </c>
      <c r="G645" s="15">
        <v>42525154</v>
      </c>
      <c r="H645" s="15">
        <v>11361964</v>
      </c>
      <c r="I645" s="15">
        <v>3778153</v>
      </c>
      <c r="J645" s="15" t="s">
        <v>8</v>
      </c>
      <c r="K645" s="15">
        <v>7583811</v>
      </c>
      <c r="L645" s="15">
        <v>8770786</v>
      </c>
      <c r="M645" s="15">
        <v>3736273</v>
      </c>
      <c r="N645" s="15" t="s">
        <v>8</v>
      </c>
      <c r="O645" s="15">
        <v>5034513</v>
      </c>
      <c r="P645" s="15">
        <v>17794012</v>
      </c>
      <c r="Q645" s="15">
        <v>6992295</v>
      </c>
      <c r="R645" s="15" t="s">
        <v>8</v>
      </c>
      <c r="S645" s="15" t="s">
        <v>8</v>
      </c>
      <c r="T645" s="15" t="s">
        <v>8</v>
      </c>
      <c r="U645" s="18">
        <v>1071727</v>
      </c>
    </row>
    <row r="646" spans="1:21" hidden="1">
      <c r="A646" s="13">
        <v>2014</v>
      </c>
      <c r="B646" s="14" t="s">
        <v>11</v>
      </c>
      <c r="C646" s="14">
        <v>132055</v>
      </c>
      <c r="D646" s="14" t="s">
        <v>103</v>
      </c>
      <c r="E646" s="14" t="s">
        <v>131</v>
      </c>
      <c r="F646" s="15">
        <v>34297741</v>
      </c>
      <c r="G646" s="15">
        <v>34544831</v>
      </c>
      <c r="H646" s="15">
        <v>6509953</v>
      </c>
      <c r="I646" s="15">
        <v>2985649</v>
      </c>
      <c r="J646" s="15" t="s">
        <v>8</v>
      </c>
      <c r="K646" s="15">
        <v>3524304</v>
      </c>
      <c r="L646" s="15">
        <v>6578293</v>
      </c>
      <c r="M646" s="15">
        <v>2835941</v>
      </c>
      <c r="N646" s="15" t="s">
        <v>8</v>
      </c>
      <c r="O646" s="15">
        <v>3742352</v>
      </c>
      <c r="P646" s="15">
        <v>1931181</v>
      </c>
      <c r="Q646" s="15">
        <v>6330523</v>
      </c>
      <c r="R646" s="15" t="s">
        <v>8</v>
      </c>
      <c r="S646" s="15" t="s">
        <v>8</v>
      </c>
      <c r="T646" s="15">
        <v>707375</v>
      </c>
      <c r="U646" s="18">
        <v>1423006</v>
      </c>
    </row>
    <row r="647" spans="1:21" hidden="1">
      <c r="A647" s="13">
        <v>2014</v>
      </c>
      <c r="B647" s="14" t="s">
        <v>11</v>
      </c>
      <c r="C647" s="14">
        <v>132063</v>
      </c>
      <c r="D647" s="14" t="s">
        <v>103</v>
      </c>
      <c r="E647" s="14" t="s">
        <v>132</v>
      </c>
      <c r="F647" s="15">
        <v>41371029</v>
      </c>
      <c r="G647" s="15">
        <v>43049257</v>
      </c>
      <c r="H647" s="15">
        <v>37483303</v>
      </c>
      <c r="I647" s="15">
        <v>6924471</v>
      </c>
      <c r="J647" s="15" t="s">
        <v>8</v>
      </c>
      <c r="K647" s="15">
        <v>30558832</v>
      </c>
      <c r="L647" s="15">
        <v>33989709</v>
      </c>
      <c r="M647" s="15">
        <v>5257011</v>
      </c>
      <c r="N647" s="15" t="s">
        <v>8</v>
      </c>
      <c r="O647" s="15">
        <v>28732698</v>
      </c>
      <c r="P647" s="15">
        <v>21066732</v>
      </c>
      <c r="Q647" s="15">
        <v>9378011</v>
      </c>
      <c r="R647" s="15" t="s">
        <v>8</v>
      </c>
      <c r="S647" s="15" t="s">
        <v>8</v>
      </c>
      <c r="T647" s="15" t="s">
        <v>8</v>
      </c>
      <c r="U647" s="18">
        <v>1400000</v>
      </c>
    </row>
    <row r="648" spans="1:21" hidden="1">
      <c r="A648" s="13">
        <v>2014</v>
      </c>
      <c r="B648" s="14" t="s">
        <v>11</v>
      </c>
      <c r="C648" s="14">
        <v>132071</v>
      </c>
      <c r="D648" s="14" t="s">
        <v>103</v>
      </c>
      <c r="E648" s="14" t="s">
        <v>133</v>
      </c>
      <c r="F648" s="15">
        <v>22862191</v>
      </c>
      <c r="G648" s="15">
        <v>23172136</v>
      </c>
      <c r="H648" s="15">
        <v>9650776</v>
      </c>
      <c r="I648" s="15">
        <v>3936600</v>
      </c>
      <c r="J648" s="15" t="s">
        <v>8</v>
      </c>
      <c r="K648" s="15">
        <v>5714176</v>
      </c>
      <c r="L648" s="15">
        <v>6730096</v>
      </c>
      <c r="M648" s="15">
        <v>3199488</v>
      </c>
      <c r="N648" s="15" t="s">
        <v>8</v>
      </c>
      <c r="O648" s="15">
        <v>3530608</v>
      </c>
      <c r="P648" s="15">
        <v>1407544</v>
      </c>
      <c r="Q648" s="15">
        <v>4532133</v>
      </c>
      <c r="R648" s="15">
        <v>51674</v>
      </c>
      <c r="S648" s="15" t="s">
        <v>8</v>
      </c>
      <c r="T648" s="15" t="s">
        <v>8</v>
      </c>
      <c r="U648" s="18">
        <v>623708</v>
      </c>
    </row>
    <row r="649" spans="1:21" hidden="1">
      <c r="A649" s="13">
        <v>2014</v>
      </c>
      <c r="B649" s="14" t="s">
        <v>11</v>
      </c>
      <c r="C649" s="14">
        <v>132080</v>
      </c>
      <c r="D649" s="14" t="s">
        <v>103</v>
      </c>
      <c r="E649" s="14" t="s">
        <v>134</v>
      </c>
      <c r="F649" s="15">
        <v>39410216</v>
      </c>
      <c r="G649" s="15">
        <v>40443436</v>
      </c>
      <c r="H649" s="15">
        <v>9203787</v>
      </c>
      <c r="I649" s="15">
        <v>4396287</v>
      </c>
      <c r="J649" s="15">
        <v>43422</v>
      </c>
      <c r="K649" s="15">
        <v>4764078</v>
      </c>
      <c r="L649" s="15">
        <v>7494021</v>
      </c>
      <c r="M649" s="15">
        <v>3296573</v>
      </c>
      <c r="N649" s="15">
        <v>111791</v>
      </c>
      <c r="O649" s="15">
        <v>4085657</v>
      </c>
      <c r="P649" s="15">
        <v>2003893</v>
      </c>
      <c r="Q649" s="15">
        <v>8657562</v>
      </c>
      <c r="R649" s="15" t="s">
        <v>8</v>
      </c>
      <c r="S649" s="15" t="s">
        <v>8</v>
      </c>
      <c r="T649" s="15" t="s">
        <v>8</v>
      </c>
      <c r="U649" s="18">
        <v>557036</v>
      </c>
    </row>
    <row r="650" spans="1:21" hidden="1">
      <c r="A650" s="13">
        <v>2014</v>
      </c>
      <c r="B650" s="14" t="s">
        <v>11</v>
      </c>
      <c r="C650" s="14">
        <v>132098</v>
      </c>
      <c r="D650" s="14" t="s">
        <v>103</v>
      </c>
      <c r="E650" s="14" t="s">
        <v>135</v>
      </c>
      <c r="F650" s="15">
        <v>73588948</v>
      </c>
      <c r="G650" s="15">
        <v>71138976</v>
      </c>
      <c r="H650" s="15">
        <v>10012809</v>
      </c>
      <c r="I650" s="15">
        <v>5364462</v>
      </c>
      <c r="J650" s="15" t="s">
        <v>8</v>
      </c>
      <c r="K650" s="15">
        <v>4648347</v>
      </c>
      <c r="L650" s="15">
        <v>11115683</v>
      </c>
      <c r="M650" s="15">
        <v>6388153</v>
      </c>
      <c r="N650" s="15" t="s">
        <v>8</v>
      </c>
      <c r="O650" s="15">
        <v>4727530</v>
      </c>
      <c r="P650" s="15">
        <v>13336632</v>
      </c>
      <c r="Q650" s="15">
        <v>18016550</v>
      </c>
      <c r="R650" s="15" t="s">
        <v>8</v>
      </c>
      <c r="S650" s="15" t="s">
        <v>8</v>
      </c>
      <c r="T650" s="15">
        <v>1139000</v>
      </c>
      <c r="U650" s="18">
        <v>2161164</v>
      </c>
    </row>
    <row r="651" spans="1:21" hidden="1">
      <c r="A651" s="13">
        <v>2014</v>
      </c>
      <c r="B651" s="14" t="s">
        <v>11</v>
      </c>
      <c r="C651" s="14">
        <v>132101</v>
      </c>
      <c r="D651" s="14" t="s">
        <v>103</v>
      </c>
      <c r="E651" s="14" t="s">
        <v>136</v>
      </c>
      <c r="F651" s="15">
        <v>28185938</v>
      </c>
      <c r="G651" s="15">
        <v>30480765</v>
      </c>
      <c r="H651" s="15">
        <v>4441908</v>
      </c>
      <c r="I651" s="15">
        <v>1237206</v>
      </c>
      <c r="J651" s="15" t="s">
        <v>8</v>
      </c>
      <c r="K651" s="15">
        <v>3204702</v>
      </c>
      <c r="L651" s="15">
        <v>3857645</v>
      </c>
      <c r="M651" s="15">
        <v>1222935</v>
      </c>
      <c r="N651" s="15" t="s">
        <v>8</v>
      </c>
      <c r="O651" s="15">
        <v>2634710</v>
      </c>
      <c r="P651" s="15">
        <v>4632765</v>
      </c>
      <c r="Q651" s="15">
        <v>4017889</v>
      </c>
      <c r="R651" s="15">
        <v>13702</v>
      </c>
      <c r="S651" s="15" t="s">
        <v>8</v>
      </c>
      <c r="T651" s="15">
        <v>65690</v>
      </c>
      <c r="U651" s="18">
        <v>405542</v>
      </c>
    </row>
    <row r="652" spans="1:21" hidden="1">
      <c r="A652" s="13">
        <v>2014</v>
      </c>
      <c r="B652" s="14" t="s">
        <v>11</v>
      </c>
      <c r="C652" s="14">
        <v>132110</v>
      </c>
      <c r="D652" s="14" t="s">
        <v>103</v>
      </c>
      <c r="E652" s="14" t="s">
        <v>137</v>
      </c>
      <c r="F652" s="15">
        <v>29508042</v>
      </c>
      <c r="G652" s="15">
        <v>30798868</v>
      </c>
      <c r="H652" s="15">
        <v>9222218</v>
      </c>
      <c r="I652" s="15">
        <v>3751092</v>
      </c>
      <c r="J652" s="15">
        <v>203880</v>
      </c>
      <c r="K652" s="15">
        <v>5267246</v>
      </c>
      <c r="L652" s="15">
        <v>7897977</v>
      </c>
      <c r="M652" s="15">
        <v>3093786</v>
      </c>
      <c r="N652" s="15">
        <v>203455</v>
      </c>
      <c r="O652" s="15">
        <v>4600736</v>
      </c>
      <c r="P652" s="15">
        <v>1263237</v>
      </c>
      <c r="Q652" s="15">
        <v>7636659</v>
      </c>
      <c r="R652" s="15" t="s">
        <v>8</v>
      </c>
      <c r="S652" s="15" t="s">
        <v>8</v>
      </c>
      <c r="T652" s="15">
        <v>565386</v>
      </c>
      <c r="U652" s="18">
        <v>1213000</v>
      </c>
    </row>
    <row r="653" spans="1:21" hidden="1">
      <c r="A653" s="13">
        <v>2014</v>
      </c>
      <c r="B653" s="14" t="s">
        <v>11</v>
      </c>
      <c r="C653" s="14">
        <v>132128</v>
      </c>
      <c r="D653" s="14" t="s">
        <v>103</v>
      </c>
      <c r="E653" s="14" t="s">
        <v>138</v>
      </c>
      <c r="F653" s="15">
        <v>33853333</v>
      </c>
      <c r="G653" s="15">
        <v>34364897</v>
      </c>
      <c r="H653" s="15">
        <v>14200005</v>
      </c>
      <c r="I653" s="15">
        <v>5052103</v>
      </c>
      <c r="J653" s="15">
        <v>267045</v>
      </c>
      <c r="K653" s="15">
        <v>8880857</v>
      </c>
      <c r="L653" s="15">
        <v>12145376</v>
      </c>
      <c r="M653" s="15">
        <v>3264900</v>
      </c>
      <c r="N653" s="15">
        <v>256963</v>
      </c>
      <c r="O653" s="15">
        <v>8623513</v>
      </c>
      <c r="P653" s="15">
        <v>26933325</v>
      </c>
      <c r="Q653" s="15">
        <v>8071980</v>
      </c>
      <c r="R653" s="15">
        <v>28477</v>
      </c>
      <c r="S653" s="15" t="s">
        <v>8</v>
      </c>
      <c r="T653" s="15">
        <v>849000</v>
      </c>
      <c r="U653" s="18">
        <v>1946369</v>
      </c>
    </row>
    <row r="654" spans="1:21" hidden="1">
      <c r="A654" s="13">
        <v>2014</v>
      </c>
      <c r="B654" s="14" t="s">
        <v>11</v>
      </c>
      <c r="C654" s="14">
        <v>132136</v>
      </c>
      <c r="D654" s="14" t="s">
        <v>103</v>
      </c>
      <c r="E654" s="14" t="s">
        <v>139</v>
      </c>
      <c r="F654" s="15">
        <v>42446818</v>
      </c>
      <c r="G654" s="15">
        <v>41148244</v>
      </c>
      <c r="H654" s="15">
        <v>9350513</v>
      </c>
      <c r="I654" s="15">
        <v>3011580</v>
      </c>
      <c r="J654" s="15">
        <v>18285</v>
      </c>
      <c r="K654" s="15">
        <v>6320648</v>
      </c>
      <c r="L654" s="15">
        <v>8501610</v>
      </c>
      <c r="M654" s="15">
        <v>4169446</v>
      </c>
      <c r="N654" s="15">
        <v>18276</v>
      </c>
      <c r="O654" s="15">
        <v>4313888</v>
      </c>
      <c r="P654" s="15">
        <v>3368852</v>
      </c>
      <c r="Q654" s="15">
        <v>6773313</v>
      </c>
      <c r="R654" s="15">
        <v>18902</v>
      </c>
      <c r="S654" s="15" t="s">
        <v>8</v>
      </c>
      <c r="T654" s="15">
        <v>257415</v>
      </c>
      <c r="U654" s="18">
        <v>1289408</v>
      </c>
    </row>
    <row r="655" spans="1:21" hidden="1">
      <c r="A655" s="13">
        <v>2014</v>
      </c>
      <c r="B655" s="14" t="s">
        <v>11</v>
      </c>
      <c r="C655" s="14">
        <v>132144</v>
      </c>
      <c r="D655" s="14" t="s">
        <v>103</v>
      </c>
      <c r="E655" s="14" t="s">
        <v>140</v>
      </c>
      <c r="F655" s="15">
        <v>22386650</v>
      </c>
      <c r="G655" s="15">
        <v>23191235</v>
      </c>
      <c r="H655" s="15">
        <v>3365562</v>
      </c>
      <c r="I655" s="15">
        <v>2504447</v>
      </c>
      <c r="J655" s="15">
        <v>2856</v>
      </c>
      <c r="K655" s="15">
        <v>858259</v>
      </c>
      <c r="L655" s="15">
        <v>2425963</v>
      </c>
      <c r="M655" s="15">
        <v>1812670</v>
      </c>
      <c r="N655" s="15">
        <v>2855</v>
      </c>
      <c r="O655" s="15">
        <v>610438</v>
      </c>
      <c r="P655" s="15">
        <v>11167314</v>
      </c>
      <c r="Q655" s="15">
        <v>5682290</v>
      </c>
      <c r="R655" s="15" t="s">
        <v>8</v>
      </c>
      <c r="S655" s="15" t="s">
        <v>8</v>
      </c>
      <c r="T655" s="15" t="s">
        <v>8</v>
      </c>
      <c r="U655" s="18">
        <v>1812942</v>
      </c>
    </row>
    <row r="656" spans="1:21" hidden="1">
      <c r="A656" s="13">
        <v>2014</v>
      </c>
      <c r="B656" s="14" t="s">
        <v>11</v>
      </c>
      <c r="C656" s="14">
        <v>132225</v>
      </c>
      <c r="D656" s="14" t="s">
        <v>103</v>
      </c>
      <c r="E656" s="14" t="s">
        <v>141</v>
      </c>
      <c r="F656" s="15">
        <v>25283684</v>
      </c>
      <c r="G656" s="15">
        <v>25410578</v>
      </c>
      <c r="H656" s="15">
        <v>4843798</v>
      </c>
      <c r="I656" s="15">
        <v>3155170</v>
      </c>
      <c r="J656" s="15">
        <v>322</v>
      </c>
      <c r="K656" s="15">
        <v>1688306</v>
      </c>
      <c r="L656" s="15">
        <v>4159837</v>
      </c>
      <c r="M656" s="15">
        <v>2523974</v>
      </c>
      <c r="N656" s="15">
        <v>322</v>
      </c>
      <c r="O656" s="15">
        <v>1635541</v>
      </c>
      <c r="P656" s="15">
        <v>1523920</v>
      </c>
      <c r="Q656" s="15">
        <v>4750870</v>
      </c>
      <c r="R656" s="15" t="s">
        <v>8</v>
      </c>
      <c r="S656" s="15" t="s">
        <v>8</v>
      </c>
      <c r="T656" s="15">
        <v>266807</v>
      </c>
      <c r="U656" s="18">
        <v>1087381</v>
      </c>
    </row>
    <row r="657" spans="1:21" hidden="1">
      <c r="A657" s="13">
        <v>2014</v>
      </c>
      <c r="B657" s="14" t="s">
        <v>11</v>
      </c>
      <c r="C657" s="14">
        <v>132241</v>
      </c>
      <c r="D657" s="14" t="s">
        <v>103</v>
      </c>
      <c r="E657" s="14" t="s">
        <v>142</v>
      </c>
      <c r="F657" s="15">
        <v>16024807</v>
      </c>
      <c r="G657" s="15">
        <v>17810921</v>
      </c>
      <c r="H657" s="15">
        <v>12445005</v>
      </c>
      <c r="I657" s="15">
        <v>3417998</v>
      </c>
      <c r="J657" s="15" t="s">
        <v>8</v>
      </c>
      <c r="K657" s="15">
        <v>9027007</v>
      </c>
      <c r="L657" s="15">
        <v>11023456</v>
      </c>
      <c r="M657" s="15">
        <v>2607293</v>
      </c>
      <c r="N657" s="15" t="s">
        <v>8</v>
      </c>
      <c r="O657" s="15">
        <v>8416163</v>
      </c>
      <c r="P657" s="15">
        <v>9509002</v>
      </c>
      <c r="Q657" s="15">
        <v>4941152</v>
      </c>
      <c r="R657" s="15" t="s">
        <v>8</v>
      </c>
      <c r="S657" s="15" t="s">
        <v>8</v>
      </c>
      <c r="T657" s="15" t="s">
        <v>8</v>
      </c>
      <c r="U657" s="18">
        <v>384052</v>
      </c>
    </row>
    <row r="658" spans="1:21" hidden="1">
      <c r="A658" s="13">
        <v>2014</v>
      </c>
      <c r="B658" s="14" t="s">
        <v>11</v>
      </c>
      <c r="C658" s="14">
        <v>132292</v>
      </c>
      <c r="D658" s="14" t="s">
        <v>103</v>
      </c>
      <c r="E658" s="14" t="s">
        <v>143</v>
      </c>
      <c r="F658" s="15">
        <v>54334688</v>
      </c>
      <c r="G658" s="15">
        <v>55940876</v>
      </c>
      <c r="H658" s="15">
        <v>7741937</v>
      </c>
      <c r="I658" s="15">
        <v>3847060</v>
      </c>
      <c r="J658" s="15" t="s">
        <v>8</v>
      </c>
      <c r="K658" s="15">
        <v>3894877</v>
      </c>
      <c r="L658" s="15">
        <v>8440989</v>
      </c>
      <c r="M658" s="15">
        <v>3978571</v>
      </c>
      <c r="N658" s="15" t="s">
        <v>8</v>
      </c>
      <c r="O658" s="15">
        <v>4462418</v>
      </c>
      <c r="P658" s="15">
        <v>6878462</v>
      </c>
      <c r="Q658" s="15">
        <v>7904627</v>
      </c>
      <c r="R658" s="15">
        <v>24794</v>
      </c>
      <c r="S658" s="15" t="s">
        <v>8</v>
      </c>
      <c r="T658" s="15">
        <v>214169</v>
      </c>
      <c r="U658" s="18">
        <v>800000</v>
      </c>
    </row>
    <row r="659" spans="1:21" hidden="1">
      <c r="A659" s="13">
        <v>2013</v>
      </c>
      <c r="B659" s="14" t="s">
        <v>102</v>
      </c>
      <c r="C659" s="14">
        <v>131016</v>
      </c>
      <c r="D659" s="14" t="s">
        <v>103</v>
      </c>
      <c r="E659" s="14" t="s">
        <v>104</v>
      </c>
      <c r="F659" s="15">
        <v>2328684</v>
      </c>
      <c r="G659" s="15">
        <v>3137310</v>
      </c>
      <c r="H659" s="15">
        <v>89684381</v>
      </c>
      <c r="I659" s="15">
        <v>33504324</v>
      </c>
      <c r="J659" s="15">
        <v>6422948</v>
      </c>
      <c r="K659" s="15">
        <v>49757109</v>
      </c>
      <c r="L659" s="15">
        <v>80832239</v>
      </c>
      <c r="M659" s="15">
        <v>27967128</v>
      </c>
      <c r="N659" s="15">
        <v>6416023</v>
      </c>
      <c r="O659" s="15">
        <v>46449088</v>
      </c>
      <c r="P659" s="15">
        <v>18191893</v>
      </c>
      <c r="Q659" s="15">
        <v>1918155</v>
      </c>
      <c r="R659" s="15" t="s">
        <v>8</v>
      </c>
      <c r="S659" s="15" t="s">
        <v>8</v>
      </c>
      <c r="T659" s="15" t="s">
        <v>8</v>
      </c>
      <c r="U659" s="18" t="s">
        <v>8</v>
      </c>
    </row>
    <row r="660" spans="1:21" hidden="1">
      <c r="A660" s="13">
        <v>2013</v>
      </c>
      <c r="B660" s="14" t="s">
        <v>102</v>
      </c>
      <c r="C660" s="14">
        <v>131024</v>
      </c>
      <c r="D660" s="14" t="s">
        <v>103</v>
      </c>
      <c r="E660" s="14" t="s">
        <v>105</v>
      </c>
      <c r="F660" s="15">
        <v>8612969</v>
      </c>
      <c r="G660" s="15">
        <v>8460769</v>
      </c>
      <c r="H660" s="15">
        <v>47515633</v>
      </c>
      <c r="I660" s="15">
        <v>17886936</v>
      </c>
      <c r="J660" s="15" t="s">
        <v>8</v>
      </c>
      <c r="K660" s="15">
        <v>29628697</v>
      </c>
      <c r="L660" s="15">
        <v>50992945</v>
      </c>
      <c r="M660" s="15">
        <v>17475434</v>
      </c>
      <c r="N660" s="15" t="s">
        <v>8</v>
      </c>
      <c r="O660" s="15">
        <v>33517511</v>
      </c>
      <c r="P660" s="15">
        <v>13743312</v>
      </c>
      <c r="Q660" s="15">
        <v>5961798</v>
      </c>
      <c r="R660" s="15" t="s">
        <v>8</v>
      </c>
      <c r="S660" s="15" t="s">
        <v>8</v>
      </c>
      <c r="T660" s="15" t="s">
        <v>8</v>
      </c>
      <c r="U660" s="18" t="s">
        <v>8</v>
      </c>
    </row>
    <row r="661" spans="1:21" hidden="1">
      <c r="A661" s="13">
        <v>2013</v>
      </c>
      <c r="B661" s="14" t="s">
        <v>102</v>
      </c>
      <c r="C661" s="14">
        <v>131032</v>
      </c>
      <c r="D661" s="14" t="s">
        <v>103</v>
      </c>
      <c r="E661" s="14" t="s">
        <v>106</v>
      </c>
      <c r="F661" s="15">
        <v>4867082</v>
      </c>
      <c r="G661" s="15">
        <v>5925715</v>
      </c>
      <c r="H661" s="15">
        <v>125190499</v>
      </c>
      <c r="I661" s="15">
        <v>62844350</v>
      </c>
      <c r="J661" s="15" t="s">
        <v>8</v>
      </c>
      <c r="K661" s="15">
        <v>62346149</v>
      </c>
      <c r="L661" s="15">
        <v>129060067</v>
      </c>
      <c r="M661" s="15">
        <v>59245555</v>
      </c>
      <c r="N661" s="15" t="s">
        <v>8</v>
      </c>
      <c r="O661" s="15">
        <v>69814512</v>
      </c>
      <c r="P661" s="15">
        <v>40748763</v>
      </c>
      <c r="Q661" s="15">
        <v>7686413</v>
      </c>
      <c r="R661" s="15" t="s">
        <v>8</v>
      </c>
      <c r="S661" s="15" t="s">
        <v>8</v>
      </c>
      <c r="T661" s="15" t="s">
        <v>8</v>
      </c>
      <c r="U661" s="18" t="s">
        <v>8</v>
      </c>
    </row>
    <row r="662" spans="1:21" hidden="1">
      <c r="A662" s="13">
        <v>2013</v>
      </c>
      <c r="B662" s="14" t="s">
        <v>102</v>
      </c>
      <c r="C662" s="14">
        <v>131041</v>
      </c>
      <c r="D662" s="14" t="s">
        <v>103</v>
      </c>
      <c r="E662" s="14" t="s">
        <v>107</v>
      </c>
      <c r="F662" s="15">
        <v>22128981</v>
      </c>
      <c r="G662" s="15">
        <v>24169155</v>
      </c>
      <c r="H662" s="15">
        <v>33241460</v>
      </c>
      <c r="I662" s="15">
        <v>19359487</v>
      </c>
      <c r="J662" s="15">
        <v>2456815</v>
      </c>
      <c r="K662" s="15">
        <v>11425158</v>
      </c>
      <c r="L662" s="15">
        <v>36944112</v>
      </c>
      <c r="M662" s="15">
        <v>19252294</v>
      </c>
      <c r="N662" s="15">
        <v>2952974</v>
      </c>
      <c r="O662" s="15">
        <v>14738844</v>
      </c>
      <c r="P662" s="15">
        <v>12442210</v>
      </c>
      <c r="Q662" s="15">
        <v>11717305</v>
      </c>
      <c r="R662" s="15" t="s">
        <v>8</v>
      </c>
      <c r="S662" s="15" t="s">
        <v>8</v>
      </c>
      <c r="T662" s="15" t="s">
        <v>8</v>
      </c>
      <c r="U662" s="18" t="s">
        <v>8</v>
      </c>
    </row>
    <row r="663" spans="1:21" hidden="1">
      <c r="A663" s="13">
        <v>2013</v>
      </c>
      <c r="B663" s="14" t="s">
        <v>102</v>
      </c>
      <c r="C663" s="14">
        <v>131059</v>
      </c>
      <c r="D663" s="14" t="s">
        <v>103</v>
      </c>
      <c r="E663" s="14" t="s">
        <v>108</v>
      </c>
      <c r="F663" s="15">
        <v>9107359</v>
      </c>
      <c r="G663" s="15">
        <v>10485014</v>
      </c>
      <c r="H663" s="15">
        <v>61250801</v>
      </c>
      <c r="I663" s="15">
        <v>22706267</v>
      </c>
      <c r="J663" s="15">
        <v>51640</v>
      </c>
      <c r="K663" s="15">
        <v>38492894</v>
      </c>
      <c r="L663" s="15">
        <v>57316463</v>
      </c>
      <c r="M663" s="15">
        <v>23100550</v>
      </c>
      <c r="N663" s="15">
        <v>51393</v>
      </c>
      <c r="O663" s="15">
        <v>34164520</v>
      </c>
      <c r="P663" s="15">
        <v>5597392</v>
      </c>
      <c r="Q663" s="15">
        <v>6898633</v>
      </c>
      <c r="R663" s="15" t="s">
        <v>8</v>
      </c>
      <c r="S663" s="15" t="s">
        <v>8</v>
      </c>
      <c r="T663" s="15" t="s">
        <v>8</v>
      </c>
      <c r="U663" s="18" t="s">
        <v>8</v>
      </c>
    </row>
    <row r="664" spans="1:21" hidden="1">
      <c r="A664" s="13">
        <v>2013</v>
      </c>
      <c r="B664" s="14" t="s">
        <v>102</v>
      </c>
      <c r="C664" s="14">
        <v>131067</v>
      </c>
      <c r="D664" s="14" t="s">
        <v>103</v>
      </c>
      <c r="E664" s="14" t="s">
        <v>109</v>
      </c>
      <c r="F664" s="15">
        <v>15607024</v>
      </c>
      <c r="G664" s="15">
        <v>17564850</v>
      </c>
      <c r="H664" s="15">
        <v>31203489</v>
      </c>
      <c r="I664" s="15">
        <v>9042785</v>
      </c>
      <c r="J664" s="15">
        <v>3855612</v>
      </c>
      <c r="K664" s="15">
        <v>18305092</v>
      </c>
      <c r="L664" s="15">
        <v>30140830</v>
      </c>
      <c r="M664" s="15">
        <v>8859244</v>
      </c>
      <c r="N664" s="15">
        <v>4596534</v>
      </c>
      <c r="O664" s="15">
        <v>16685052</v>
      </c>
      <c r="P664" s="15">
        <v>2999132</v>
      </c>
      <c r="Q664" s="15">
        <v>8403731</v>
      </c>
      <c r="R664" s="15" t="s">
        <v>8</v>
      </c>
      <c r="S664" s="15" t="s">
        <v>8</v>
      </c>
      <c r="T664" s="15" t="s">
        <v>8</v>
      </c>
      <c r="U664" s="18" t="s">
        <v>8</v>
      </c>
    </row>
    <row r="665" spans="1:21" hidden="1">
      <c r="A665" s="13">
        <v>2013</v>
      </c>
      <c r="B665" s="14" t="s">
        <v>102</v>
      </c>
      <c r="C665" s="14">
        <v>131075</v>
      </c>
      <c r="D665" s="14" t="s">
        <v>103</v>
      </c>
      <c r="E665" s="14" t="s">
        <v>110</v>
      </c>
      <c r="F665" s="15">
        <v>28158139</v>
      </c>
      <c r="G665" s="15">
        <v>29193527</v>
      </c>
      <c r="H665" s="15">
        <v>8167143</v>
      </c>
      <c r="I665" s="15">
        <v>3903578</v>
      </c>
      <c r="J665" s="15">
        <v>13002</v>
      </c>
      <c r="K665" s="15">
        <v>4250563</v>
      </c>
      <c r="L665" s="15">
        <v>8215515</v>
      </c>
      <c r="M665" s="15">
        <v>3797000</v>
      </c>
      <c r="N665" s="15">
        <v>12907</v>
      </c>
      <c r="O665" s="15">
        <v>4405608</v>
      </c>
      <c r="P665" s="15">
        <v>15957965</v>
      </c>
      <c r="Q665" s="15">
        <v>10200025</v>
      </c>
      <c r="R665" s="15" t="s">
        <v>8</v>
      </c>
      <c r="S665" s="15" t="s">
        <v>8</v>
      </c>
      <c r="T665" s="15" t="s">
        <v>8</v>
      </c>
      <c r="U665" s="18" t="s">
        <v>8</v>
      </c>
    </row>
    <row r="666" spans="1:21" hidden="1">
      <c r="A666" s="13">
        <v>2013</v>
      </c>
      <c r="B666" s="14" t="s">
        <v>102</v>
      </c>
      <c r="C666" s="14">
        <v>131083</v>
      </c>
      <c r="D666" s="14" t="s">
        <v>103</v>
      </c>
      <c r="E666" s="14" t="s">
        <v>111</v>
      </c>
      <c r="F666" s="15">
        <v>26392316</v>
      </c>
      <c r="G666" s="15">
        <v>27388206</v>
      </c>
      <c r="H666" s="15">
        <v>73249411</v>
      </c>
      <c r="I666" s="15">
        <v>29706324</v>
      </c>
      <c r="J666" s="15">
        <v>3074174</v>
      </c>
      <c r="K666" s="15">
        <v>40468913</v>
      </c>
      <c r="L666" s="15">
        <v>68431653</v>
      </c>
      <c r="M666" s="15">
        <v>29323282</v>
      </c>
      <c r="N666" s="15">
        <v>3057455</v>
      </c>
      <c r="O666" s="15">
        <v>36050916</v>
      </c>
      <c r="P666" s="15">
        <v>17230937</v>
      </c>
      <c r="Q666" s="15">
        <v>14092600</v>
      </c>
      <c r="R666" s="15" t="s">
        <v>8</v>
      </c>
      <c r="S666" s="15" t="s">
        <v>8</v>
      </c>
      <c r="T666" s="15" t="s">
        <v>8</v>
      </c>
      <c r="U666" s="18" t="s">
        <v>8</v>
      </c>
    </row>
    <row r="667" spans="1:21" hidden="1">
      <c r="A667" s="13">
        <v>2013</v>
      </c>
      <c r="B667" s="14" t="s">
        <v>102</v>
      </c>
      <c r="C667" s="14">
        <v>131091</v>
      </c>
      <c r="D667" s="14" t="s">
        <v>103</v>
      </c>
      <c r="E667" s="14" t="s">
        <v>112</v>
      </c>
      <c r="F667" s="15">
        <v>20726998</v>
      </c>
      <c r="G667" s="15">
        <v>23303375</v>
      </c>
      <c r="H667" s="15">
        <v>75467337</v>
      </c>
      <c r="I667" s="15">
        <v>10989284</v>
      </c>
      <c r="J667" s="15">
        <v>11151523</v>
      </c>
      <c r="K667" s="15">
        <v>53326530</v>
      </c>
      <c r="L667" s="15">
        <v>69967393</v>
      </c>
      <c r="M667" s="15">
        <v>9554520</v>
      </c>
      <c r="N667" s="15">
        <v>11919215</v>
      </c>
      <c r="O667" s="15">
        <v>48493658</v>
      </c>
      <c r="P667" s="15">
        <v>16962455</v>
      </c>
      <c r="Q667" s="15">
        <v>14378076</v>
      </c>
      <c r="R667" s="15" t="s">
        <v>8</v>
      </c>
      <c r="S667" s="15" t="s">
        <v>8</v>
      </c>
      <c r="T667" s="15" t="s">
        <v>8</v>
      </c>
      <c r="U667" s="18" t="s">
        <v>8</v>
      </c>
    </row>
    <row r="668" spans="1:21" hidden="1">
      <c r="A668" s="13">
        <v>2013</v>
      </c>
      <c r="B668" s="14" t="s">
        <v>102</v>
      </c>
      <c r="C668" s="14">
        <v>131105</v>
      </c>
      <c r="D668" s="14" t="s">
        <v>103</v>
      </c>
      <c r="E668" s="14" t="s">
        <v>113</v>
      </c>
      <c r="F668" s="15">
        <v>29663820</v>
      </c>
      <c r="G668" s="15">
        <v>33548345</v>
      </c>
      <c r="H668" s="15">
        <v>15260244</v>
      </c>
      <c r="I668" s="15">
        <v>5981405</v>
      </c>
      <c r="J668" s="15">
        <v>4749515</v>
      </c>
      <c r="K668" s="15">
        <v>4529324</v>
      </c>
      <c r="L668" s="15">
        <v>11674749</v>
      </c>
      <c r="M668" s="15">
        <v>5037008</v>
      </c>
      <c r="N668" s="15">
        <v>2903195</v>
      </c>
      <c r="O668" s="15">
        <v>3734546</v>
      </c>
      <c r="P668" s="15">
        <v>1668462</v>
      </c>
      <c r="Q668" s="15">
        <v>8164527</v>
      </c>
      <c r="R668" s="15" t="s">
        <v>8</v>
      </c>
      <c r="S668" s="15" t="s">
        <v>8</v>
      </c>
      <c r="T668" s="15" t="s">
        <v>8</v>
      </c>
      <c r="U668" s="18" t="s">
        <v>8</v>
      </c>
    </row>
    <row r="669" spans="1:21" hidden="1">
      <c r="A669" s="13">
        <v>2013</v>
      </c>
      <c r="B669" s="14" t="s">
        <v>102</v>
      </c>
      <c r="C669" s="14">
        <v>131113</v>
      </c>
      <c r="D669" s="14" t="s">
        <v>103</v>
      </c>
      <c r="E669" s="14" t="s">
        <v>114</v>
      </c>
      <c r="F669" s="15">
        <v>40337350</v>
      </c>
      <c r="G669" s="15">
        <v>42958773</v>
      </c>
      <c r="H669" s="15">
        <v>97147596</v>
      </c>
      <c r="I669" s="15">
        <v>48101926</v>
      </c>
      <c r="J669" s="15">
        <v>13768911</v>
      </c>
      <c r="K669" s="15">
        <v>35276759</v>
      </c>
      <c r="L669" s="15">
        <v>91150282</v>
      </c>
      <c r="M669" s="15">
        <v>44577470</v>
      </c>
      <c r="N669" s="15">
        <v>13684405</v>
      </c>
      <c r="O669" s="15">
        <v>32888407</v>
      </c>
      <c r="P669" s="15">
        <v>24872592</v>
      </c>
      <c r="Q669" s="15">
        <v>21306862</v>
      </c>
      <c r="R669" s="15" t="s">
        <v>8</v>
      </c>
      <c r="S669" s="15" t="s">
        <v>8</v>
      </c>
      <c r="T669" s="15" t="s">
        <v>8</v>
      </c>
      <c r="U669" s="18" t="s">
        <v>8</v>
      </c>
    </row>
    <row r="670" spans="1:21" hidden="1">
      <c r="A670" s="13">
        <v>2013</v>
      </c>
      <c r="B670" s="14" t="s">
        <v>102</v>
      </c>
      <c r="C670" s="14">
        <v>131121</v>
      </c>
      <c r="D670" s="14" t="s">
        <v>103</v>
      </c>
      <c r="E670" s="14" t="s">
        <v>115</v>
      </c>
      <c r="F670" s="15">
        <v>59355923</v>
      </c>
      <c r="G670" s="15">
        <v>65349824</v>
      </c>
      <c r="H670" s="15">
        <v>61845143</v>
      </c>
      <c r="I670" s="15">
        <v>18605680</v>
      </c>
      <c r="J670" s="15">
        <v>8323302</v>
      </c>
      <c r="K670" s="15">
        <v>34916161</v>
      </c>
      <c r="L670" s="15">
        <v>61119942</v>
      </c>
      <c r="M670" s="15">
        <v>18538143</v>
      </c>
      <c r="N670" s="15">
        <v>8295876</v>
      </c>
      <c r="O670" s="15">
        <v>34285923</v>
      </c>
      <c r="P670" s="15">
        <v>19607051</v>
      </c>
      <c r="Q670" s="15">
        <v>24359656</v>
      </c>
      <c r="R670" s="15" t="s">
        <v>8</v>
      </c>
      <c r="S670" s="15" t="s">
        <v>8</v>
      </c>
      <c r="T670" s="15" t="s">
        <v>8</v>
      </c>
      <c r="U670" s="18" t="s">
        <v>8</v>
      </c>
    </row>
    <row r="671" spans="1:21" hidden="1">
      <c r="A671" s="13">
        <v>2013</v>
      </c>
      <c r="B671" s="14" t="s">
        <v>102</v>
      </c>
      <c r="C671" s="14">
        <v>131130</v>
      </c>
      <c r="D671" s="14" t="s">
        <v>103</v>
      </c>
      <c r="E671" s="14" t="s">
        <v>116</v>
      </c>
      <c r="F671" s="15">
        <v>15441361</v>
      </c>
      <c r="G671" s="15">
        <v>17570838</v>
      </c>
      <c r="H671" s="15">
        <v>58425091</v>
      </c>
      <c r="I671" s="15">
        <v>30821067</v>
      </c>
      <c r="J671" s="15" t="s">
        <v>8</v>
      </c>
      <c r="K671" s="15">
        <v>27604024</v>
      </c>
      <c r="L671" s="15">
        <v>54790696</v>
      </c>
      <c r="M671" s="15">
        <v>30734219</v>
      </c>
      <c r="N671" s="15" t="s">
        <v>8</v>
      </c>
      <c r="O671" s="15">
        <v>24056477</v>
      </c>
      <c r="P671" s="15">
        <v>2554627</v>
      </c>
      <c r="Q671" s="15">
        <v>7614020</v>
      </c>
      <c r="R671" s="15" t="s">
        <v>8</v>
      </c>
      <c r="S671" s="15" t="s">
        <v>8</v>
      </c>
      <c r="T671" s="15" t="s">
        <v>8</v>
      </c>
      <c r="U671" s="18" t="s">
        <v>8</v>
      </c>
    </row>
    <row r="672" spans="1:21" hidden="1">
      <c r="A672" s="13">
        <v>2013</v>
      </c>
      <c r="B672" s="14" t="s">
        <v>102</v>
      </c>
      <c r="C672" s="14">
        <v>131148</v>
      </c>
      <c r="D672" s="14" t="s">
        <v>103</v>
      </c>
      <c r="E672" s="14" t="s">
        <v>117</v>
      </c>
      <c r="F672" s="15">
        <v>31961271</v>
      </c>
      <c r="G672" s="15">
        <v>39020334</v>
      </c>
      <c r="H672" s="15">
        <v>38998606</v>
      </c>
      <c r="I672" s="15">
        <v>20593476</v>
      </c>
      <c r="J672" s="15">
        <v>1184073</v>
      </c>
      <c r="K672" s="15">
        <v>17221057</v>
      </c>
      <c r="L672" s="15">
        <v>38729518</v>
      </c>
      <c r="M672" s="15">
        <v>19961609</v>
      </c>
      <c r="N672" s="15">
        <v>1501770</v>
      </c>
      <c r="O672" s="15">
        <v>17266139</v>
      </c>
      <c r="P672" s="15">
        <v>16711099</v>
      </c>
      <c r="Q672" s="15">
        <v>10645947</v>
      </c>
      <c r="R672" s="15" t="s">
        <v>8</v>
      </c>
      <c r="S672" s="15" t="s">
        <v>8</v>
      </c>
      <c r="T672" s="15" t="s">
        <v>8</v>
      </c>
      <c r="U672" s="18" t="s">
        <v>8</v>
      </c>
    </row>
    <row r="673" spans="1:21" hidden="1">
      <c r="A673" s="13">
        <v>2013</v>
      </c>
      <c r="B673" s="14" t="s">
        <v>102</v>
      </c>
      <c r="C673" s="14">
        <v>131156</v>
      </c>
      <c r="D673" s="14" t="s">
        <v>103</v>
      </c>
      <c r="E673" s="14" t="s">
        <v>118</v>
      </c>
      <c r="F673" s="15">
        <v>19402429</v>
      </c>
      <c r="G673" s="15">
        <v>17616031</v>
      </c>
      <c r="H673" s="15">
        <v>34493489</v>
      </c>
      <c r="I673" s="15">
        <v>25796078</v>
      </c>
      <c r="J673" s="15">
        <v>1184</v>
      </c>
      <c r="K673" s="15">
        <v>8696227</v>
      </c>
      <c r="L673" s="15">
        <v>34258095</v>
      </c>
      <c r="M673" s="15">
        <v>25534307</v>
      </c>
      <c r="N673" s="15">
        <v>204</v>
      </c>
      <c r="O673" s="15">
        <v>8723584</v>
      </c>
      <c r="P673" s="15">
        <v>30999452</v>
      </c>
      <c r="Q673" s="15">
        <v>17687919</v>
      </c>
      <c r="R673" s="15" t="s">
        <v>8</v>
      </c>
      <c r="S673" s="15" t="s">
        <v>8</v>
      </c>
      <c r="T673" s="15" t="s">
        <v>8</v>
      </c>
      <c r="U673" s="18" t="s">
        <v>8</v>
      </c>
    </row>
    <row r="674" spans="1:21" hidden="1">
      <c r="A674" s="13">
        <v>2013</v>
      </c>
      <c r="B674" s="14" t="s">
        <v>102</v>
      </c>
      <c r="C674" s="14">
        <v>131164</v>
      </c>
      <c r="D674" s="14" t="s">
        <v>103</v>
      </c>
      <c r="E674" s="14" t="s">
        <v>119</v>
      </c>
      <c r="F674" s="15">
        <v>19891690</v>
      </c>
      <c r="G674" s="15">
        <v>23706107</v>
      </c>
      <c r="H674" s="15">
        <v>40674811</v>
      </c>
      <c r="I674" s="15">
        <v>10178764</v>
      </c>
      <c r="J674" s="15">
        <v>1366375</v>
      </c>
      <c r="K674" s="15">
        <v>29129672</v>
      </c>
      <c r="L674" s="15">
        <v>36687659</v>
      </c>
      <c r="M674" s="15">
        <v>6352713</v>
      </c>
      <c r="N674" s="15">
        <v>1038817</v>
      </c>
      <c r="O674" s="15">
        <v>29296129</v>
      </c>
      <c r="P674" s="15">
        <v>13666664</v>
      </c>
      <c r="Q674" s="15">
        <v>10537409</v>
      </c>
      <c r="R674" s="15" t="s">
        <v>8</v>
      </c>
      <c r="S674" s="15" t="s">
        <v>8</v>
      </c>
      <c r="T674" s="15" t="s">
        <v>8</v>
      </c>
      <c r="U674" s="18" t="s">
        <v>8</v>
      </c>
    </row>
    <row r="675" spans="1:21" hidden="1">
      <c r="A675" s="13">
        <v>2013</v>
      </c>
      <c r="B675" s="14" t="s">
        <v>102</v>
      </c>
      <c r="C675" s="14">
        <v>131172</v>
      </c>
      <c r="D675" s="14" t="s">
        <v>103</v>
      </c>
      <c r="E675" s="14" t="s">
        <v>120</v>
      </c>
      <c r="F675" s="15">
        <v>25095120</v>
      </c>
      <c r="G675" s="15">
        <v>24904225</v>
      </c>
      <c r="H675" s="15">
        <v>45742848</v>
      </c>
      <c r="I675" s="15">
        <v>12017205</v>
      </c>
      <c r="J675" s="15">
        <v>2367704</v>
      </c>
      <c r="K675" s="15">
        <v>31357939</v>
      </c>
      <c r="L675" s="15">
        <v>44470325</v>
      </c>
      <c r="M675" s="15">
        <v>13821167</v>
      </c>
      <c r="N675" s="15">
        <v>2475350</v>
      </c>
      <c r="O675" s="15">
        <v>28173808</v>
      </c>
      <c r="P675" s="15">
        <v>28459541</v>
      </c>
      <c r="Q675" s="15">
        <v>12868368</v>
      </c>
      <c r="R675" s="15" t="s">
        <v>8</v>
      </c>
      <c r="S675" s="15" t="s">
        <v>8</v>
      </c>
      <c r="T675" s="15" t="s">
        <v>8</v>
      </c>
      <c r="U675" s="18" t="s">
        <v>8</v>
      </c>
    </row>
    <row r="676" spans="1:21" hidden="1">
      <c r="A676" s="13">
        <v>2013</v>
      </c>
      <c r="B676" s="14" t="s">
        <v>102</v>
      </c>
      <c r="C676" s="14">
        <v>131181</v>
      </c>
      <c r="D676" s="14" t="s">
        <v>103</v>
      </c>
      <c r="E676" s="14" t="s">
        <v>121</v>
      </c>
      <c r="F676" s="15">
        <v>19344794</v>
      </c>
      <c r="G676" s="15">
        <v>21284353</v>
      </c>
      <c r="H676" s="15">
        <v>24653191</v>
      </c>
      <c r="I676" s="15">
        <v>13140264</v>
      </c>
      <c r="J676" s="15">
        <v>2244778</v>
      </c>
      <c r="K676" s="15">
        <v>9268149</v>
      </c>
      <c r="L676" s="15">
        <v>25018882</v>
      </c>
      <c r="M676" s="15">
        <v>12343980</v>
      </c>
      <c r="N676" s="15">
        <v>2239014</v>
      </c>
      <c r="O676" s="15">
        <v>10435888</v>
      </c>
      <c r="P676" s="15">
        <v>12383585</v>
      </c>
      <c r="Q676" s="15">
        <v>9121941</v>
      </c>
      <c r="R676" s="15" t="s">
        <v>8</v>
      </c>
      <c r="S676" s="15" t="s">
        <v>8</v>
      </c>
      <c r="T676" s="15" t="s">
        <v>8</v>
      </c>
      <c r="U676" s="18" t="s">
        <v>8</v>
      </c>
    </row>
    <row r="677" spans="1:21" hidden="1">
      <c r="A677" s="13">
        <v>2013</v>
      </c>
      <c r="B677" s="14" t="s">
        <v>102</v>
      </c>
      <c r="C677" s="14">
        <v>131199</v>
      </c>
      <c r="D677" s="14" t="s">
        <v>103</v>
      </c>
      <c r="E677" s="14" t="s">
        <v>122</v>
      </c>
      <c r="F677" s="15">
        <v>37006834</v>
      </c>
      <c r="G677" s="15">
        <v>39355411</v>
      </c>
      <c r="H677" s="15">
        <v>34598589</v>
      </c>
      <c r="I677" s="15">
        <v>13102272</v>
      </c>
      <c r="J677" s="15">
        <v>155602</v>
      </c>
      <c r="K677" s="15">
        <v>21340715</v>
      </c>
      <c r="L677" s="15">
        <v>32080301</v>
      </c>
      <c r="M677" s="15">
        <v>10408321</v>
      </c>
      <c r="N677" s="15">
        <v>155602</v>
      </c>
      <c r="O677" s="15">
        <v>21516378</v>
      </c>
      <c r="P677" s="15">
        <v>9325565</v>
      </c>
      <c r="Q677" s="15">
        <v>18492970</v>
      </c>
      <c r="R677" s="15" t="s">
        <v>8</v>
      </c>
      <c r="S677" s="15" t="s">
        <v>8</v>
      </c>
      <c r="T677" s="15" t="s">
        <v>8</v>
      </c>
      <c r="U677" s="18" t="s">
        <v>8</v>
      </c>
    </row>
    <row r="678" spans="1:21" hidden="1">
      <c r="A678" s="13">
        <v>2013</v>
      </c>
      <c r="B678" s="14" t="s">
        <v>102</v>
      </c>
      <c r="C678" s="14">
        <v>131202</v>
      </c>
      <c r="D678" s="14" t="s">
        <v>103</v>
      </c>
      <c r="E678" s="14" t="s">
        <v>123</v>
      </c>
      <c r="F678" s="15">
        <v>45728301</v>
      </c>
      <c r="G678" s="15">
        <v>50234210</v>
      </c>
      <c r="H678" s="15">
        <v>53725034</v>
      </c>
      <c r="I678" s="15">
        <v>28965105</v>
      </c>
      <c r="J678" s="15">
        <v>3326243</v>
      </c>
      <c r="K678" s="15">
        <v>21433686</v>
      </c>
      <c r="L678" s="15">
        <v>49790138</v>
      </c>
      <c r="M678" s="15">
        <v>27302147</v>
      </c>
      <c r="N678" s="15">
        <v>3306896</v>
      </c>
      <c r="O678" s="15">
        <v>19181095</v>
      </c>
      <c r="P678" s="15">
        <v>27385564</v>
      </c>
      <c r="Q678" s="15">
        <v>21531280</v>
      </c>
      <c r="R678" s="15" t="s">
        <v>8</v>
      </c>
      <c r="S678" s="15" t="s">
        <v>8</v>
      </c>
      <c r="T678" s="15" t="s">
        <v>8</v>
      </c>
      <c r="U678" s="18" t="s">
        <v>8</v>
      </c>
    </row>
    <row r="679" spans="1:21" hidden="1">
      <c r="A679" s="13">
        <v>2013</v>
      </c>
      <c r="B679" s="14" t="s">
        <v>102</v>
      </c>
      <c r="C679" s="14">
        <v>131211</v>
      </c>
      <c r="D679" s="14" t="s">
        <v>103</v>
      </c>
      <c r="E679" s="14" t="s">
        <v>124</v>
      </c>
      <c r="F679" s="15">
        <v>58050117</v>
      </c>
      <c r="G679" s="15">
        <v>61972528</v>
      </c>
      <c r="H679" s="15">
        <v>106471129</v>
      </c>
      <c r="I679" s="15">
        <v>26416074</v>
      </c>
      <c r="J679" s="15">
        <v>7546907</v>
      </c>
      <c r="K679" s="15">
        <v>72508148</v>
      </c>
      <c r="L679" s="15">
        <v>104556075</v>
      </c>
      <c r="M679" s="15">
        <v>22556619</v>
      </c>
      <c r="N679" s="15">
        <v>12954612</v>
      </c>
      <c r="O679" s="15">
        <v>69044844</v>
      </c>
      <c r="P679" s="15">
        <v>99611107</v>
      </c>
      <c r="Q679" s="15">
        <v>24683771</v>
      </c>
      <c r="R679" s="15" t="s">
        <v>8</v>
      </c>
      <c r="S679" s="15" t="s">
        <v>8</v>
      </c>
      <c r="T679" s="15" t="s">
        <v>8</v>
      </c>
      <c r="U679" s="18" t="s">
        <v>8</v>
      </c>
    </row>
    <row r="680" spans="1:21" hidden="1">
      <c r="A680" s="13">
        <v>2013</v>
      </c>
      <c r="B680" s="14" t="s">
        <v>102</v>
      </c>
      <c r="C680" s="14">
        <v>131229</v>
      </c>
      <c r="D680" s="14" t="s">
        <v>103</v>
      </c>
      <c r="E680" s="14" t="s">
        <v>125</v>
      </c>
      <c r="F680" s="15">
        <v>23695843</v>
      </c>
      <c r="G680" s="15">
        <v>29465184</v>
      </c>
      <c r="H680" s="15">
        <v>86840283</v>
      </c>
      <c r="I680" s="15">
        <v>10233104</v>
      </c>
      <c r="J680" s="15">
        <v>2551619</v>
      </c>
      <c r="K680" s="15">
        <v>74055560</v>
      </c>
      <c r="L680" s="15">
        <v>86000018</v>
      </c>
      <c r="M680" s="15">
        <v>10338180</v>
      </c>
      <c r="N680" s="15">
        <v>3744655</v>
      </c>
      <c r="O680" s="15">
        <v>71917183</v>
      </c>
      <c r="P680" s="15">
        <v>34930577</v>
      </c>
      <c r="Q680" s="15">
        <v>15736013</v>
      </c>
      <c r="R680" s="15" t="s">
        <v>8</v>
      </c>
      <c r="S680" s="15" t="s">
        <v>8</v>
      </c>
      <c r="T680" s="15" t="s">
        <v>8</v>
      </c>
      <c r="U680" s="18" t="s">
        <v>8</v>
      </c>
    </row>
    <row r="681" spans="1:21" hidden="1">
      <c r="A681" s="13">
        <v>2013</v>
      </c>
      <c r="B681" s="14" t="s">
        <v>102</v>
      </c>
      <c r="C681" s="14">
        <v>131237</v>
      </c>
      <c r="D681" s="14" t="s">
        <v>103</v>
      </c>
      <c r="E681" s="14" t="s">
        <v>126</v>
      </c>
      <c r="F681" s="15">
        <v>14874136</v>
      </c>
      <c r="G681" s="15">
        <v>15496626</v>
      </c>
      <c r="H681" s="15">
        <v>108235844</v>
      </c>
      <c r="I681" s="15">
        <v>24600007</v>
      </c>
      <c r="J681" s="15">
        <v>2058234</v>
      </c>
      <c r="K681" s="15">
        <v>81577603</v>
      </c>
      <c r="L681" s="15">
        <v>95010917</v>
      </c>
      <c r="M681" s="15">
        <v>11342258</v>
      </c>
      <c r="N681" s="15">
        <v>2050860</v>
      </c>
      <c r="O681" s="15">
        <v>81617799</v>
      </c>
      <c r="P681" s="15">
        <v>430356</v>
      </c>
      <c r="Q681" s="15">
        <v>20736726</v>
      </c>
      <c r="R681" s="15" t="s">
        <v>8</v>
      </c>
      <c r="S681" s="15" t="s">
        <v>8</v>
      </c>
      <c r="T681" s="15" t="s">
        <v>8</v>
      </c>
      <c r="U681" s="18" t="s">
        <v>8</v>
      </c>
    </row>
    <row r="682" spans="1:21" hidden="1">
      <c r="A682" s="13">
        <v>2013</v>
      </c>
      <c r="B682" s="14" t="s">
        <v>11</v>
      </c>
      <c r="C682" s="14">
        <v>132012</v>
      </c>
      <c r="D682" s="14" t="s">
        <v>103</v>
      </c>
      <c r="E682" s="14" t="s">
        <v>127</v>
      </c>
      <c r="F682" s="15">
        <v>128649301</v>
      </c>
      <c r="G682" s="15">
        <v>126236806</v>
      </c>
      <c r="H682" s="15">
        <v>17398608</v>
      </c>
      <c r="I682" s="15">
        <v>9365760</v>
      </c>
      <c r="J682" s="15">
        <v>3721</v>
      </c>
      <c r="K682" s="15">
        <v>8029127</v>
      </c>
      <c r="L682" s="15">
        <v>17073224</v>
      </c>
      <c r="M682" s="15">
        <v>10092318</v>
      </c>
      <c r="N682" s="15">
        <v>3714</v>
      </c>
      <c r="O682" s="15">
        <v>6977192</v>
      </c>
      <c r="P682" s="15">
        <v>131642755</v>
      </c>
      <c r="Q682" s="15">
        <v>23447680</v>
      </c>
      <c r="R682" s="15" t="s">
        <v>8</v>
      </c>
      <c r="S682" s="15" t="s">
        <v>8</v>
      </c>
      <c r="T682" s="15" t="s">
        <v>8</v>
      </c>
      <c r="U682" s="18">
        <v>4285000</v>
      </c>
    </row>
    <row r="683" spans="1:21" hidden="1">
      <c r="A683" s="13">
        <v>2013</v>
      </c>
      <c r="B683" s="14" t="s">
        <v>11</v>
      </c>
      <c r="C683" s="14">
        <v>132021</v>
      </c>
      <c r="D683" s="14" t="s">
        <v>103</v>
      </c>
      <c r="E683" s="14" t="s">
        <v>128</v>
      </c>
      <c r="F683" s="15">
        <v>31754791</v>
      </c>
      <c r="G683" s="15">
        <v>32624614</v>
      </c>
      <c r="H683" s="15">
        <v>12388639</v>
      </c>
      <c r="I683" s="15">
        <v>6231599</v>
      </c>
      <c r="J683" s="15" t="s">
        <v>8</v>
      </c>
      <c r="K683" s="15">
        <v>6157040</v>
      </c>
      <c r="L683" s="15">
        <v>11300158</v>
      </c>
      <c r="M683" s="15">
        <v>5895130</v>
      </c>
      <c r="N683" s="15" t="s">
        <v>8</v>
      </c>
      <c r="O683" s="15">
        <v>5405028</v>
      </c>
      <c r="P683" s="15">
        <v>19457165</v>
      </c>
      <c r="Q683" s="15">
        <v>7701286</v>
      </c>
      <c r="R683" s="15" t="s">
        <v>8</v>
      </c>
      <c r="S683" s="15" t="s">
        <v>8</v>
      </c>
      <c r="T683" s="15" t="s">
        <v>8</v>
      </c>
      <c r="U683" s="18">
        <v>1845000</v>
      </c>
    </row>
    <row r="684" spans="1:21" hidden="1">
      <c r="A684" s="13">
        <v>2013</v>
      </c>
      <c r="B684" s="14" t="s">
        <v>11</v>
      </c>
      <c r="C684" s="14">
        <v>132039</v>
      </c>
      <c r="D684" s="14" t="s">
        <v>103</v>
      </c>
      <c r="E684" s="14" t="s">
        <v>129</v>
      </c>
      <c r="F684" s="15">
        <v>19215000</v>
      </c>
      <c r="G684" s="15">
        <v>20282191</v>
      </c>
      <c r="H684" s="15">
        <v>35854942</v>
      </c>
      <c r="I684" s="15">
        <v>6091714</v>
      </c>
      <c r="J684" s="15" t="s">
        <v>8</v>
      </c>
      <c r="K684" s="15">
        <v>29763228</v>
      </c>
      <c r="L684" s="15">
        <v>33451560</v>
      </c>
      <c r="M684" s="15">
        <v>6089133</v>
      </c>
      <c r="N684" s="15" t="s">
        <v>8</v>
      </c>
      <c r="O684" s="15">
        <v>27362427</v>
      </c>
      <c r="P684" s="15">
        <v>37327386</v>
      </c>
      <c r="Q684" s="15">
        <v>5198565</v>
      </c>
      <c r="R684" s="15">
        <v>16208</v>
      </c>
      <c r="S684" s="15" t="s">
        <v>8</v>
      </c>
      <c r="T684" s="15" t="s">
        <v>8</v>
      </c>
      <c r="U684" s="18">
        <v>768275</v>
      </c>
    </row>
    <row r="685" spans="1:21" hidden="1">
      <c r="A685" s="13">
        <v>2013</v>
      </c>
      <c r="B685" s="14" t="s">
        <v>11</v>
      </c>
      <c r="C685" s="14">
        <v>132047</v>
      </c>
      <c r="D685" s="14" t="s">
        <v>103</v>
      </c>
      <c r="E685" s="14" t="s">
        <v>130</v>
      </c>
      <c r="F685" s="15">
        <v>42525154</v>
      </c>
      <c r="G685" s="15">
        <v>42718380</v>
      </c>
      <c r="H685" s="15">
        <v>8770786</v>
      </c>
      <c r="I685" s="15">
        <v>3736273</v>
      </c>
      <c r="J685" s="15" t="s">
        <v>8</v>
      </c>
      <c r="K685" s="15">
        <v>5034513</v>
      </c>
      <c r="L685" s="15">
        <v>9083998</v>
      </c>
      <c r="M685" s="15">
        <v>4261299</v>
      </c>
      <c r="N685" s="15" t="s">
        <v>8</v>
      </c>
      <c r="O685" s="15">
        <v>4822699</v>
      </c>
      <c r="P685" s="15">
        <v>22458831</v>
      </c>
      <c r="Q685" s="15">
        <v>6895777</v>
      </c>
      <c r="R685" s="15" t="s">
        <v>8</v>
      </c>
      <c r="S685" s="15" t="s">
        <v>8</v>
      </c>
      <c r="T685" s="15" t="s">
        <v>8</v>
      </c>
      <c r="U685" s="18">
        <v>1199112</v>
      </c>
    </row>
    <row r="686" spans="1:21" hidden="1">
      <c r="A686" s="13">
        <v>2013</v>
      </c>
      <c r="B686" s="14" t="s">
        <v>11</v>
      </c>
      <c r="C686" s="14">
        <v>132055</v>
      </c>
      <c r="D686" s="14" t="s">
        <v>103</v>
      </c>
      <c r="E686" s="14" t="s">
        <v>131</v>
      </c>
      <c r="F686" s="15">
        <v>34544831</v>
      </c>
      <c r="G686" s="15">
        <v>33595255</v>
      </c>
      <c r="H686" s="15">
        <v>6578295</v>
      </c>
      <c r="I686" s="15">
        <v>2835941</v>
      </c>
      <c r="J686" s="15" t="s">
        <v>8</v>
      </c>
      <c r="K686" s="15">
        <v>3742354</v>
      </c>
      <c r="L686" s="15">
        <v>5798576</v>
      </c>
      <c r="M686" s="15">
        <v>2425744</v>
      </c>
      <c r="N686" s="15" t="s">
        <v>8</v>
      </c>
      <c r="O686" s="15">
        <v>3372832</v>
      </c>
      <c r="P686" s="15">
        <v>1282498</v>
      </c>
      <c r="Q686" s="15">
        <v>5748103</v>
      </c>
      <c r="R686" s="15" t="s">
        <v>8</v>
      </c>
      <c r="S686" s="15" t="s">
        <v>8</v>
      </c>
      <c r="T686" s="15">
        <v>632797</v>
      </c>
      <c r="U686" s="18">
        <v>1400388</v>
      </c>
    </row>
    <row r="687" spans="1:21" hidden="1">
      <c r="A687" s="13">
        <v>2013</v>
      </c>
      <c r="B687" s="14" t="s">
        <v>11</v>
      </c>
      <c r="C687" s="14">
        <v>132063</v>
      </c>
      <c r="D687" s="14" t="s">
        <v>103</v>
      </c>
      <c r="E687" s="14" t="s">
        <v>132</v>
      </c>
      <c r="F687" s="15">
        <v>43049257</v>
      </c>
      <c r="G687" s="15">
        <v>44719088</v>
      </c>
      <c r="H687" s="15">
        <v>33989709</v>
      </c>
      <c r="I687" s="15">
        <v>5257011</v>
      </c>
      <c r="J687" s="15" t="s">
        <v>8</v>
      </c>
      <c r="K687" s="15">
        <v>28732698</v>
      </c>
      <c r="L687" s="15">
        <v>35033191</v>
      </c>
      <c r="M687" s="15">
        <v>4544411</v>
      </c>
      <c r="N687" s="15" t="s">
        <v>8</v>
      </c>
      <c r="O687" s="15">
        <v>30488780</v>
      </c>
      <c r="P687" s="15">
        <v>24213295</v>
      </c>
      <c r="Q687" s="15">
        <v>9022820</v>
      </c>
      <c r="R687" s="15" t="s">
        <v>8</v>
      </c>
      <c r="S687" s="15" t="s">
        <v>8</v>
      </c>
      <c r="T687" s="15" t="s">
        <v>8</v>
      </c>
      <c r="U687" s="18">
        <v>1200000</v>
      </c>
    </row>
    <row r="688" spans="1:21" hidden="1">
      <c r="A688" s="13">
        <v>2013</v>
      </c>
      <c r="B688" s="14" t="s">
        <v>11</v>
      </c>
      <c r="C688" s="14">
        <v>132071</v>
      </c>
      <c r="D688" s="14" t="s">
        <v>103</v>
      </c>
      <c r="E688" s="14" t="s">
        <v>133</v>
      </c>
      <c r="F688" s="15">
        <v>23172136</v>
      </c>
      <c r="G688" s="15">
        <v>23539252</v>
      </c>
      <c r="H688" s="15">
        <v>6730096</v>
      </c>
      <c r="I688" s="15">
        <v>3199488</v>
      </c>
      <c r="J688" s="15" t="s">
        <v>8</v>
      </c>
      <c r="K688" s="15">
        <v>3530608</v>
      </c>
      <c r="L688" s="15">
        <v>5794781</v>
      </c>
      <c r="M688" s="15">
        <v>2612559</v>
      </c>
      <c r="N688" s="15" t="s">
        <v>8</v>
      </c>
      <c r="O688" s="15">
        <v>3182222</v>
      </c>
      <c r="P688" s="15">
        <v>1497737</v>
      </c>
      <c r="Q688" s="15">
        <v>4192422</v>
      </c>
      <c r="R688" s="15">
        <v>22981</v>
      </c>
      <c r="S688" s="15" t="s">
        <v>8</v>
      </c>
      <c r="T688" s="15" t="s">
        <v>8</v>
      </c>
      <c r="U688" s="18">
        <v>446983</v>
      </c>
    </row>
    <row r="689" spans="1:21" hidden="1">
      <c r="A689" s="13">
        <v>2013</v>
      </c>
      <c r="B689" s="14" t="s">
        <v>11</v>
      </c>
      <c r="C689" s="14">
        <v>132080</v>
      </c>
      <c r="D689" s="14" t="s">
        <v>103</v>
      </c>
      <c r="E689" s="14" t="s">
        <v>134</v>
      </c>
      <c r="F689" s="15">
        <v>40443436</v>
      </c>
      <c r="G689" s="15">
        <v>41753956</v>
      </c>
      <c r="H689" s="15">
        <v>7494022</v>
      </c>
      <c r="I689" s="15">
        <v>3296574</v>
      </c>
      <c r="J689" s="15">
        <v>111792</v>
      </c>
      <c r="K689" s="15">
        <v>4085656</v>
      </c>
      <c r="L689" s="15">
        <v>8179518</v>
      </c>
      <c r="M689" s="15">
        <v>3704165</v>
      </c>
      <c r="N689" s="15">
        <v>180201</v>
      </c>
      <c r="O689" s="15">
        <v>4295152</v>
      </c>
      <c r="P689" s="15">
        <v>3156738</v>
      </c>
      <c r="Q689" s="15">
        <v>8032819</v>
      </c>
      <c r="R689" s="15" t="s">
        <v>8</v>
      </c>
      <c r="S689" s="15" t="s">
        <v>8</v>
      </c>
      <c r="T689" s="15" t="s">
        <v>8</v>
      </c>
      <c r="U689" s="18">
        <v>453638</v>
      </c>
    </row>
    <row r="690" spans="1:21" hidden="1">
      <c r="A690" s="13">
        <v>2013</v>
      </c>
      <c r="B690" s="14" t="s">
        <v>11</v>
      </c>
      <c r="C690" s="14">
        <v>132098</v>
      </c>
      <c r="D690" s="14" t="s">
        <v>103</v>
      </c>
      <c r="E690" s="14" t="s">
        <v>135</v>
      </c>
      <c r="F690" s="15">
        <v>71138976</v>
      </c>
      <c r="G690" s="15">
        <v>71429623</v>
      </c>
      <c r="H690" s="15">
        <v>11115683</v>
      </c>
      <c r="I690" s="15">
        <v>6388153</v>
      </c>
      <c r="J690" s="15" t="s">
        <v>8</v>
      </c>
      <c r="K690" s="15">
        <v>4727530</v>
      </c>
      <c r="L690" s="15">
        <v>11655247</v>
      </c>
      <c r="M690" s="15">
        <v>6669245</v>
      </c>
      <c r="N690" s="15" t="s">
        <v>8</v>
      </c>
      <c r="O690" s="15">
        <v>4986002</v>
      </c>
      <c r="P690" s="15">
        <v>12327205</v>
      </c>
      <c r="Q690" s="15">
        <v>16942821</v>
      </c>
      <c r="R690" s="15" t="s">
        <v>8</v>
      </c>
      <c r="S690" s="15" t="s">
        <v>8</v>
      </c>
      <c r="T690" s="15">
        <v>1200000</v>
      </c>
      <c r="U690" s="18">
        <v>2000000</v>
      </c>
    </row>
    <row r="691" spans="1:21" hidden="1">
      <c r="A691" s="13">
        <v>2013</v>
      </c>
      <c r="B691" s="14" t="s">
        <v>11</v>
      </c>
      <c r="C691" s="14">
        <v>132101</v>
      </c>
      <c r="D691" s="14" t="s">
        <v>103</v>
      </c>
      <c r="E691" s="14" t="s">
        <v>136</v>
      </c>
      <c r="F691" s="15">
        <v>30480765</v>
      </c>
      <c r="G691" s="15">
        <v>30582698</v>
      </c>
      <c r="H691" s="15">
        <v>3857645</v>
      </c>
      <c r="I691" s="15">
        <v>1222935</v>
      </c>
      <c r="J691" s="15" t="s">
        <v>8</v>
      </c>
      <c r="K691" s="15">
        <v>2634710</v>
      </c>
      <c r="L691" s="15">
        <v>3149284</v>
      </c>
      <c r="M691" s="15">
        <v>1112589</v>
      </c>
      <c r="N691" s="15" t="s">
        <v>8</v>
      </c>
      <c r="O691" s="15">
        <v>2036695</v>
      </c>
      <c r="P691" s="15">
        <v>4027295</v>
      </c>
      <c r="Q691" s="15">
        <v>3773364</v>
      </c>
      <c r="R691" s="15">
        <v>13927</v>
      </c>
      <c r="S691" s="15" t="s">
        <v>8</v>
      </c>
      <c r="T691" s="15">
        <v>68335</v>
      </c>
      <c r="U691" s="18">
        <v>349944</v>
      </c>
    </row>
    <row r="692" spans="1:21" hidden="1">
      <c r="A692" s="13">
        <v>2013</v>
      </c>
      <c r="B692" s="14" t="s">
        <v>11</v>
      </c>
      <c r="C692" s="14">
        <v>132110</v>
      </c>
      <c r="D692" s="14" t="s">
        <v>103</v>
      </c>
      <c r="E692" s="14" t="s">
        <v>137</v>
      </c>
      <c r="F692" s="15">
        <v>30798867</v>
      </c>
      <c r="G692" s="15">
        <v>31923666</v>
      </c>
      <c r="H692" s="15">
        <v>7470700</v>
      </c>
      <c r="I692" s="15">
        <v>3093786</v>
      </c>
      <c r="J692" s="15">
        <v>203455</v>
      </c>
      <c r="K692" s="15">
        <v>4173459</v>
      </c>
      <c r="L692" s="15">
        <v>6479510</v>
      </c>
      <c r="M692" s="15">
        <v>2449963</v>
      </c>
      <c r="N692" s="15">
        <v>203029</v>
      </c>
      <c r="O692" s="15">
        <v>3826518</v>
      </c>
      <c r="P692" s="15">
        <v>2395852</v>
      </c>
      <c r="Q692" s="15">
        <v>7634969</v>
      </c>
      <c r="R692" s="15" t="s">
        <v>8</v>
      </c>
      <c r="S692" s="15" t="s">
        <v>8</v>
      </c>
      <c r="T692" s="15">
        <v>574737</v>
      </c>
      <c r="U692" s="18">
        <v>1383000</v>
      </c>
    </row>
    <row r="693" spans="1:21" hidden="1">
      <c r="A693" s="13">
        <v>2013</v>
      </c>
      <c r="B693" s="14" t="s">
        <v>11</v>
      </c>
      <c r="C693" s="14">
        <v>132128</v>
      </c>
      <c r="D693" s="14" t="s">
        <v>103</v>
      </c>
      <c r="E693" s="14" t="s">
        <v>138</v>
      </c>
      <c r="F693" s="15">
        <v>34364897</v>
      </c>
      <c r="G693" s="15">
        <v>35304893</v>
      </c>
      <c r="H693" s="15">
        <v>12145376</v>
      </c>
      <c r="I693" s="15">
        <v>3264900</v>
      </c>
      <c r="J693" s="15">
        <v>256963</v>
      </c>
      <c r="K693" s="15">
        <v>8623513</v>
      </c>
      <c r="L693" s="15">
        <v>12312428</v>
      </c>
      <c r="M693" s="15">
        <v>3586991</v>
      </c>
      <c r="N693" s="15">
        <v>246935</v>
      </c>
      <c r="O693" s="15">
        <v>8478502</v>
      </c>
      <c r="P693" s="15">
        <v>17448267</v>
      </c>
      <c r="Q693" s="15">
        <v>8014306</v>
      </c>
      <c r="R693" s="15">
        <v>21005</v>
      </c>
      <c r="S693" s="15" t="s">
        <v>8</v>
      </c>
      <c r="T693" s="15">
        <v>866741</v>
      </c>
      <c r="U693" s="18">
        <v>1823148</v>
      </c>
    </row>
    <row r="694" spans="1:21" hidden="1">
      <c r="A694" s="13">
        <v>2013</v>
      </c>
      <c r="B694" s="14" t="s">
        <v>11</v>
      </c>
      <c r="C694" s="14">
        <v>132136</v>
      </c>
      <c r="D694" s="14" t="s">
        <v>103</v>
      </c>
      <c r="E694" s="14" t="s">
        <v>139</v>
      </c>
      <c r="F694" s="15">
        <v>41148244</v>
      </c>
      <c r="G694" s="15">
        <v>40403598</v>
      </c>
      <c r="H694" s="15">
        <v>8501610</v>
      </c>
      <c r="I694" s="15">
        <v>4169446</v>
      </c>
      <c r="J694" s="15">
        <v>18276</v>
      </c>
      <c r="K694" s="15">
        <v>4313888</v>
      </c>
      <c r="L694" s="15">
        <v>7540738</v>
      </c>
      <c r="M694" s="15">
        <v>3335467</v>
      </c>
      <c r="N694" s="15">
        <v>18265</v>
      </c>
      <c r="O694" s="15">
        <v>4187006</v>
      </c>
      <c r="P694" s="15">
        <v>4631526</v>
      </c>
      <c r="Q694" s="15">
        <v>6513091</v>
      </c>
      <c r="R694" s="15">
        <v>19205</v>
      </c>
      <c r="S694" s="15" t="s">
        <v>8</v>
      </c>
      <c r="T694" s="15">
        <v>260490</v>
      </c>
      <c r="U694" s="18">
        <v>1298786</v>
      </c>
    </row>
    <row r="695" spans="1:21" hidden="1">
      <c r="A695" s="13">
        <v>2013</v>
      </c>
      <c r="B695" s="14" t="s">
        <v>11</v>
      </c>
      <c r="C695" s="14">
        <v>132144</v>
      </c>
      <c r="D695" s="14" t="s">
        <v>103</v>
      </c>
      <c r="E695" s="14" t="s">
        <v>140</v>
      </c>
      <c r="F695" s="15">
        <v>23191235</v>
      </c>
      <c r="G695" s="15">
        <v>23199218</v>
      </c>
      <c r="H695" s="15">
        <v>2425963</v>
      </c>
      <c r="I695" s="15">
        <v>1812670</v>
      </c>
      <c r="J695" s="15">
        <v>2855</v>
      </c>
      <c r="K695" s="15">
        <v>610438</v>
      </c>
      <c r="L695" s="15">
        <v>2736364</v>
      </c>
      <c r="M695" s="15">
        <v>2106394</v>
      </c>
      <c r="N695" s="15">
        <v>2855</v>
      </c>
      <c r="O695" s="15">
        <v>627115</v>
      </c>
      <c r="P695" s="15">
        <v>12796466</v>
      </c>
      <c r="Q695" s="15">
        <v>5881896</v>
      </c>
      <c r="R695" s="15" t="s">
        <v>8</v>
      </c>
      <c r="S695" s="15" t="s">
        <v>8</v>
      </c>
      <c r="T695" s="15" t="s">
        <v>8</v>
      </c>
      <c r="U695" s="18">
        <v>2122160</v>
      </c>
    </row>
    <row r="696" spans="1:21" hidden="1">
      <c r="A696" s="13">
        <v>2013</v>
      </c>
      <c r="B696" s="14" t="s">
        <v>11</v>
      </c>
      <c r="C696" s="14">
        <v>132225</v>
      </c>
      <c r="D696" s="14" t="s">
        <v>103</v>
      </c>
      <c r="E696" s="14" t="s">
        <v>141</v>
      </c>
      <c r="F696" s="15">
        <v>25410578</v>
      </c>
      <c r="G696" s="15">
        <v>25530615</v>
      </c>
      <c r="H696" s="15">
        <v>4159838</v>
      </c>
      <c r="I696" s="15">
        <v>2523975</v>
      </c>
      <c r="J696" s="15">
        <v>322</v>
      </c>
      <c r="K696" s="15">
        <v>1635541</v>
      </c>
      <c r="L696" s="15">
        <v>4013376</v>
      </c>
      <c r="M696" s="15">
        <v>2205686</v>
      </c>
      <c r="N696" s="15">
        <v>322</v>
      </c>
      <c r="O696" s="15">
        <v>1807368</v>
      </c>
      <c r="P696" s="15">
        <v>1230946</v>
      </c>
      <c r="Q696" s="15">
        <v>4683046</v>
      </c>
      <c r="R696" s="15" t="s">
        <v>8</v>
      </c>
      <c r="S696" s="15" t="s">
        <v>8</v>
      </c>
      <c r="T696" s="15">
        <v>268957</v>
      </c>
      <c r="U696" s="18">
        <v>1207545</v>
      </c>
    </row>
    <row r="697" spans="1:21" hidden="1">
      <c r="A697" s="13">
        <v>2013</v>
      </c>
      <c r="B697" s="14" t="s">
        <v>11</v>
      </c>
      <c r="C697" s="14">
        <v>132241</v>
      </c>
      <c r="D697" s="14" t="s">
        <v>103</v>
      </c>
      <c r="E697" s="14" t="s">
        <v>142</v>
      </c>
      <c r="F697" s="15">
        <v>17810921</v>
      </c>
      <c r="G697" s="15">
        <v>18964466</v>
      </c>
      <c r="H697" s="15">
        <v>11023450</v>
      </c>
      <c r="I697" s="15">
        <v>2607287</v>
      </c>
      <c r="J697" s="15" t="s">
        <v>8</v>
      </c>
      <c r="K697" s="15">
        <v>8416163</v>
      </c>
      <c r="L697" s="15">
        <v>11080089</v>
      </c>
      <c r="M697" s="15">
        <v>2078259</v>
      </c>
      <c r="N697" s="15">
        <v>113010</v>
      </c>
      <c r="O697" s="15">
        <v>8888820</v>
      </c>
      <c r="P697" s="15">
        <v>10540180</v>
      </c>
      <c r="Q697" s="15">
        <v>4414104</v>
      </c>
      <c r="R697" s="15" t="s">
        <v>8</v>
      </c>
      <c r="S697" s="15" t="s">
        <v>8</v>
      </c>
      <c r="T697" s="15" t="s">
        <v>8</v>
      </c>
      <c r="U697" s="18">
        <v>293018</v>
      </c>
    </row>
    <row r="698" spans="1:21" hidden="1">
      <c r="A698" s="13">
        <v>2013</v>
      </c>
      <c r="B698" s="14" t="s">
        <v>11</v>
      </c>
      <c r="C698" s="14">
        <v>132292</v>
      </c>
      <c r="D698" s="14" t="s">
        <v>103</v>
      </c>
      <c r="E698" s="14" t="s">
        <v>143</v>
      </c>
      <c r="F698" s="15">
        <v>55940876</v>
      </c>
      <c r="G698" s="15">
        <v>56892884</v>
      </c>
      <c r="H698" s="15">
        <v>8440989</v>
      </c>
      <c r="I698" s="15">
        <v>3978571</v>
      </c>
      <c r="J698" s="15" t="s">
        <v>8</v>
      </c>
      <c r="K698" s="15">
        <v>4462418</v>
      </c>
      <c r="L698" s="15">
        <v>8739595</v>
      </c>
      <c r="M698" s="15">
        <v>3972595</v>
      </c>
      <c r="N698" s="15" t="s">
        <v>8</v>
      </c>
      <c r="O698" s="15">
        <v>4767000</v>
      </c>
      <c r="P698" s="15">
        <v>7266656</v>
      </c>
      <c r="Q698" s="15">
        <v>7906977</v>
      </c>
      <c r="R698" s="15">
        <v>23193</v>
      </c>
      <c r="S698" s="15" t="s">
        <v>8</v>
      </c>
      <c r="T698" s="15">
        <v>211559</v>
      </c>
      <c r="U698" s="18">
        <v>1152000</v>
      </c>
    </row>
    <row r="699" spans="1:21" hidden="1">
      <c r="A699" s="13">
        <v>2012</v>
      </c>
      <c r="B699" s="14" t="s">
        <v>102</v>
      </c>
      <c r="C699" s="14">
        <v>131016</v>
      </c>
      <c r="D699" s="14" t="s">
        <v>103</v>
      </c>
      <c r="E699" s="14" t="s">
        <v>104</v>
      </c>
      <c r="F699" s="15">
        <v>3137310</v>
      </c>
      <c r="G699" s="15">
        <v>4051914</v>
      </c>
      <c r="H699" s="15">
        <v>80831928</v>
      </c>
      <c r="I699" s="15">
        <v>27966817</v>
      </c>
      <c r="J699" s="15">
        <v>6416023</v>
      </c>
      <c r="K699" s="15">
        <v>46449088</v>
      </c>
      <c r="L699" s="15">
        <v>75277787</v>
      </c>
      <c r="M699" s="15">
        <v>26011046</v>
      </c>
      <c r="N699" s="15">
        <v>6405137</v>
      </c>
      <c r="O699" s="15">
        <v>42861604</v>
      </c>
      <c r="P699" s="15">
        <v>25596652</v>
      </c>
      <c r="Q699" s="15">
        <v>1870858</v>
      </c>
      <c r="R699" s="15" t="s">
        <v>8</v>
      </c>
      <c r="S699" s="15" t="s">
        <v>8</v>
      </c>
      <c r="T699" s="15" t="s">
        <v>8</v>
      </c>
      <c r="U699" s="18" t="s">
        <v>8</v>
      </c>
    </row>
    <row r="700" spans="1:21" hidden="1">
      <c r="A700" s="13">
        <v>2012</v>
      </c>
      <c r="B700" s="14" t="s">
        <v>102</v>
      </c>
      <c r="C700" s="14">
        <v>131024</v>
      </c>
      <c r="D700" s="14" t="s">
        <v>103</v>
      </c>
      <c r="E700" s="14" t="s">
        <v>105</v>
      </c>
      <c r="F700" s="15">
        <v>8460769</v>
      </c>
      <c r="G700" s="15">
        <v>4915118</v>
      </c>
      <c r="H700" s="15">
        <v>50992945</v>
      </c>
      <c r="I700" s="15">
        <v>17475434</v>
      </c>
      <c r="J700" s="15" t="s">
        <v>8</v>
      </c>
      <c r="K700" s="15">
        <v>33517511</v>
      </c>
      <c r="L700" s="15">
        <v>54082934</v>
      </c>
      <c r="M700" s="15">
        <v>16536306</v>
      </c>
      <c r="N700" s="15" t="s">
        <v>8</v>
      </c>
      <c r="O700" s="15">
        <v>37546628</v>
      </c>
      <c r="P700" s="15">
        <v>16265708</v>
      </c>
      <c r="Q700" s="15">
        <v>5006462</v>
      </c>
      <c r="R700" s="15" t="s">
        <v>8</v>
      </c>
      <c r="S700" s="15" t="s">
        <v>8</v>
      </c>
      <c r="T700" s="15" t="s">
        <v>8</v>
      </c>
      <c r="U700" s="18" t="s">
        <v>8</v>
      </c>
    </row>
    <row r="701" spans="1:21" hidden="1">
      <c r="A701" s="13">
        <v>2012</v>
      </c>
      <c r="B701" s="14" t="s">
        <v>102</v>
      </c>
      <c r="C701" s="14">
        <v>131032</v>
      </c>
      <c r="D701" s="14" t="s">
        <v>103</v>
      </c>
      <c r="E701" s="14" t="s">
        <v>106</v>
      </c>
      <c r="F701" s="15">
        <v>5925715</v>
      </c>
      <c r="G701" s="15">
        <v>6956131</v>
      </c>
      <c r="H701" s="15">
        <v>129060067</v>
      </c>
      <c r="I701" s="15">
        <v>59245555</v>
      </c>
      <c r="J701" s="15" t="s">
        <v>8</v>
      </c>
      <c r="K701" s="15">
        <v>69814512</v>
      </c>
      <c r="L701" s="15">
        <v>126996389</v>
      </c>
      <c r="M701" s="15">
        <v>55225302</v>
      </c>
      <c r="N701" s="15" t="s">
        <v>8</v>
      </c>
      <c r="O701" s="15">
        <v>71771087</v>
      </c>
      <c r="P701" s="15">
        <v>53110302</v>
      </c>
      <c r="Q701" s="15">
        <v>7700767</v>
      </c>
      <c r="R701" s="15" t="s">
        <v>8</v>
      </c>
      <c r="S701" s="15" t="s">
        <v>8</v>
      </c>
      <c r="T701" s="15" t="s">
        <v>8</v>
      </c>
      <c r="U701" s="18" t="s">
        <v>8</v>
      </c>
    </row>
    <row r="702" spans="1:21" hidden="1">
      <c r="A702" s="13">
        <v>2012</v>
      </c>
      <c r="B702" s="14" t="s">
        <v>102</v>
      </c>
      <c r="C702" s="14">
        <v>131041</v>
      </c>
      <c r="D702" s="14" t="s">
        <v>103</v>
      </c>
      <c r="E702" s="14" t="s">
        <v>107</v>
      </c>
      <c r="F702" s="15">
        <v>24169155</v>
      </c>
      <c r="G702" s="15">
        <v>24718186</v>
      </c>
      <c r="H702" s="15">
        <v>36944112</v>
      </c>
      <c r="I702" s="15">
        <v>19252294</v>
      </c>
      <c r="J702" s="15">
        <v>2952974</v>
      </c>
      <c r="K702" s="15">
        <v>14738844</v>
      </c>
      <c r="L702" s="15">
        <v>40688861</v>
      </c>
      <c r="M702" s="15">
        <v>20398147</v>
      </c>
      <c r="N702" s="15">
        <v>3945200</v>
      </c>
      <c r="O702" s="15">
        <v>16345514</v>
      </c>
      <c r="P702" s="15">
        <v>11999634</v>
      </c>
      <c r="Q702" s="15">
        <v>11804361</v>
      </c>
      <c r="R702" s="15" t="s">
        <v>8</v>
      </c>
      <c r="S702" s="15" t="s">
        <v>8</v>
      </c>
      <c r="T702" s="15" t="s">
        <v>8</v>
      </c>
      <c r="U702" s="18" t="s">
        <v>8</v>
      </c>
    </row>
    <row r="703" spans="1:21" hidden="1">
      <c r="A703" s="13">
        <v>2012</v>
      </c>
      <c r="B703" s="14" t="s">
        <v>102</v>
      </c>
      <c r="C703" s="14">
        <v>131059</v>
      </c>
      <c r="D703" s="14" t="s">
        <v>103</v>
      </c>
      <c r="E703" s="14" t="s">
        <v>108</v>
      </c>
      <c r="F703" s="15">
        <v>10485010</v>
      </c>
      <c r="G703" s="15">
        <v>11557331</v>
      </c>
      <c r="H703" s="15">
        <v>57316463</v>
      </c>
      <c r="I703" s="15">
        <v>23100550</v>
      </c>
      <c r="J703" s="15">
        <v>51393</v>
      </c>
      <c r="K703" s="15">
        <v>34164520</v>
      </c>
      <c r="L703" s="15">
        <v>58432185</v>
      </c>
      <c r="M703" s="15">
        <v>24158659</v>
      </c>
      <c r="N703" s="15">
        <v>51218</v>
      </c>
      <c r="O703" s="15">
        <v>34222308</v>
      </c>
      <c r="P703" s="15">
        <v>5448236</v>
      </c>
      <c r="Q703" s="15">
        <v>7380295</v>
      </c>
      <c r="R703" s="15" t="s">
        <v>8</v>
      </c>
      <c r="S703" s="15" t="s">
        <v>8</v>
      </c>
      <c r="T703" s="15" t="s">
        <v>8</v>
      </c>
      <c r="U703" s="18" t="s">
        <v>8</v>
      </c>
    </row>
    <row r="704" spans="1:21" hidden="1">
      <c r="A704" s="13">
        <v>2012</v>
      </c>
      <c r="B704" s="14" t="s">
        <v>102</v>
      </c>
      <c r="C704" s="14">
        <v>131067</v>
      </c>
      <c r="D704" s="14" t="s">
        <v>103</v>
      </c>
      <c r="E704" s="14" t="s">
        <v>109</v>
      </c>
      <c r="F704" s="15">
        <v>17564850</v>
      </c>
      <c r="G704" s="15">
        <v>19147819</v>
      </c>
      <c r="H704" s="15">
        <v>30140830</v>
      </c>
      <c r="I704" s="15">
        <v>8859244</v>
      </c>
      <c r="J704" s="15">
        <v>4596534</v>
      </c>
      <c r="K704" s="15">
        <v>16685052</v>
      </c>
      <c r="L704" s="15">
        <v>30783095</v>
      </c>
      <c r="M704" s="15">
        <v>9675782</v>
      </c>
      <c r="N704" s="15">
        <v>4570303</v>
      </c>
      <c r="O704" s="15">
        <v>16537010</v>
      </c>
      <c r="P704" s="15">
        <v>1951830</v>
      </c>
      <c r="Q704" s="15">
        <v>9150205</v>
      </c>
      <c r="R704" s="15" t="s">
        <v>8</v>
      </c>
      <c r="S704" s="15" t="s">
        <v>8</v>
      </c>
      <c r="T704" s="15" t="s">
        <v>8</v>
      </c>
      <c r="U704" s="18" t="s">
        <v>8</v>
      </c>
    </row>
    <row r="705" spans="1:21" hidden="1">
      <c r="A705" s="13">
        <v>2012</v>
      </c>
      <c r="B705" s="14" t="s">
        <v>102</v>
      </c>
      <c r="C705" s="14">
        <v>131075</v>
      </c>
      <c r="D705" s="14" t="s">
        <v>103</v>
      </c>
      <c r="E705" s="14" t="s">
        <v>110</v>
      </c>
      <c r="F705" s="15">
        <v>29193527</v>
      </c>
      <c r="G705" s="15">
        <v>28443773</v>
      </c>
      <c r="H705" s="15">
        <v>8215515</v>
      </c>
      <c r="I705" s="15">
        <v>3797000</v>
      </c>
      <c r="J705" s="15">
        <v>12907</v>
      </c>
      <c r="K705" s="15">
        <v>4405608</v>
      </c>
      <c r="L705" s="15">
        <v>11317061</v>
      </c>
      <c r="M705" s="15">
        <v>5163488</v>
      </c>
      <c r="N705" s="15">
        <v>12796</v>
      </c>
      <c r="O705" s="15">
        <v>6140777</v>
      </c>
      <c r="P705" s="15">
        <v>15859392</v>
      </c>
      <c r="Q705" s="15">
        <v>9839512</v>
      </c>
      <c r="R705" s="15" t="s">
        <v>8</v>
      </c>
      <c r="S705" s="15" t="s">
        <v>8</v>
      </c>
      <c r="T705" s="15" t="s">
        <v>8</v>
      </c>
      <c r="U705" s="18" t="s">
        <v>8</v>
      </c>
    </row>
    <row r="706" spans="1:21" hidden="1">
      <c r="A706" s="13">
        <v>2012</v>
      </c>
      <c r="B706" s="14" t="s">
        <v>102</v>
      </c>
      <c r="C706" s="14">
        <v>131083</v>
      </c>
      <c r="D706" s="14" t="s">
        <v>103</v>
      </c>
      <c r="E706" s="14" t="s">
        <v>111</v>
      </c>
      <c r="F706" s="15">
        <v>27388206</v>
      </c>
      <c r="G706" s="15">
        <v>26289635</v>
      </c>
      <c r="H706" s="15">
        <v>68448719</v>
      </c>
      <c r="I706" s="15">
        <v>29323562</v>
      </c>
      <c r="J706" s="15">
        <v>3073867</v>
      </c>
      <c r="K706" s="15">
        <v>36051290</v>
      </c>
      <c r="L706" s="15">
        <v>67665318</v>
      </c>
      <c r="M706" s="15">
        <v>27049604</v>
      </c>
      <c r="N706" s="15">
        <v>3050264</v>
      </c>
      <c r="O706" s="15">
        <v>37565450</v>
      </c>
      <c r="P706" s="15">
        <v>21500745</v>
      </c>
      <c r="Q706" s="15">
        <v>13024331</v>
      </c>
      <c r="R706" s="15" t="s">
        <v>8</v>
      </c>
      <c r="S706" s="15" t="s">
        <v>8</v>
      </c>
      <c r="T706" s="15" t="s">
        <v>8</v>
      </c>
      <c r="U706" s="18" t="s">
        <v>8</v>
      </c>
    </row>
    <row r="707" spans="1:21" hidden="1">
      <c r="A707" s="13">
        <v>2012</v>
      </c>
      <c r="B707" s="14" t="s">
        <v>102</v>
      </c>
      <c r="C707" s="14">
        <v>131091</v>
      </c>
      <c r="D707" s="14" t="s">
        <v>103</v>
      </c>
      <c r="E707" s="14" t="s">
        <v>112</v>
      </c>
      <c r="F707" s="15">
        <v>23303375</v>
      </c>
      <c r="G707" s="15">
        <v>26161491</v>
      </c>
      <c r="H707" s="15">
        <v>69967393</v>
      </c>
      <c r="I707" s="15">
        <v>9554520</v>
      </c>
      <c r="J707" s="15">
        <v>11919215</v>
      </c>
      <c r="K707" s="15">
        <v>48493658</v>
      </c>
      <c r="L707" s="15">
        <v>69409708</v>
      </c>
      <c r="M707" s="15">
        <v>7799242</v>
      </c>
      <c r="N707" s="15">
        <v>12635914</v>
      </c>
      <c r="O707" s="15">
        <v>48974552</v>
      </c>
      <c r="P707" s="15">
        <v>10221353</v>
      </c>
      <c r="Q707" s="15">
        <v>11518360</v>
      </c>
      <c r="R707" s="15" t="s">
        <v>8</v>
      </c>
      <c r="S707" s="15" t="s">
        <v>8</v>
      </c>
      <c r="T707" s="15" t="s">
        <v>8</v>
      </c>
      <c r="U707" s="18" t="s">
        <v>8</v>
      </c>
    </row>
    <row r="708" spans="1:21" hidden="1">
      <c r="A708" s="13">
        <v>2012</v>
      </c>
      <c r="B708" s="14" t="s">
        <v>102</v>
      </c>
      <c r="C708" s="14">
        <v>131105</v>
      </c>
      <c r="D708" s="14" t="s">
        <v>103</v>
      </c>
      <c r="E708" s="14" t="s">
        <v>113</v>
      </c>
      <c r="F708" s="15">
        <v>33548345</v>
      </c>
      <c r="G708" s="15">
        <v>35499266</v>
      </c>
      <c r="H708" s="15">
        <v>11674205</v>
      </c>
      <c r="I708" s="15">
        <v>5036725</v>
      </c>
      <c r="J708" s="15">
        <v>2902934</v>
      </c>
      <c r="K708" s="15">
        <v>3734546</v>
      </c>
      <c r="L708" s="15">
        <v>10438369</v>
      </c>
      <c r="M708" s="15">
        <v>3540991</v>
      </c>
      <c r="N708" s="15">
        <v>2024673</v>
      </c>
      <c r="O708" s="15">
        <v>4872705</v>
      </c>
      <c r="P708" s="15">
        <v>2147437</v>
      </c>
      <c r="Q708" s="15">
        <v>8734352</v>
      </c>
      <c r="R708" s="15" t="s">
        <v>8</v>
      </c>
      <c r="S708" s="15" t="s">
        <v>8</v>
      </c>
      <c r="T708" s="15" t="s">
        <v>8</v>
      </c>
      <c r="U708" s="18" t="s">
        <v>8</v>
      </c>
    </row>
    <row r="709" spans="1:21" hidden="1">
      <c r="A709" s="13">
        <v>2012</v>
      </c>
      <c r="B709" s="14" t="s">
        <v>102</v>
      </c>
      <c r="C709" s="14">
        <v>131113</v>
      </c>
      <c r="D709" s="14" t="s">
        <v>103</v>
      </c>
      <c r="E709" s="14" t="s">
        <v>114</v>
      </c>
      <c r="F709" s="15">
        <v>42958773</v>
      </c>
      <c r="G709" s="15">
        <v>45157470</v>
      </c>
      <c r="H709" s="15">
        <v>91151627</v>
      </c>
      <c r="I709" s="15">
        <v>44578815</v>
      </c>
      <c r="J709" s="15">
        <v>13684405</v>
      </c>
      <c r="K709" s="15">
        <v>32888407</v>
      </c>
      <c r="L709" s="15">
        <v>90633841</v>
      </c>
      <c r="M709" s="15">
        <v>43155753</v>
      </c>
      <c r="N709" s="15">
        <v>13943617</v>
      </c>
      <c r="O709" s="15">
        <v>33534471</v>
      </c>
      <c r="P709" s="15">
        <v>24217734</v>
      </c>
      <c r="Q709" s="15">
        <v>22299111</v>
      </c>
      <c r="R709" s="15" t="s">
        <v>8</v>
      </c>
      <c r="S709" s="15" t="s">
        <v>8</v>
      </c>
      <c r="T709" s="15" t="s">
        <v>8</v>
      </c>
      <c r="U709" s="18" t="s">
        <v>8</v>
      </c>
    </row>
    <row r="710" spans="1:21" hidden="1">
      <c r="A710" s="13">
        <v>2012</v>
      </c>
      <c r="B710" s="14" t="s">
        <v>102</v>
      </c>
      <c r="C710" s="14">
        <v>131121</v>
      </c>
      <c r="D710" s="14" t="s">
        <v>103</v>
      </c>
      <c r="E710" s="14" t="s">
        <v>115</v>
      </c>
      <c r="F710" s="15">
        <v>65349824</v>
      </c>
      <c r="G710" s="15">
        <v>70369234</v>
      </c>
      <c r="H710" s="15">
        <v>61119723</v>
      </c>
      <c r="I710" s="15">
        <v>18537924</v>
      </c>
      <c r="J710" s="15">
        <v>8295876</v>
      </c>
      <c r="K710" s="15">
        <v>34285923</v>
      </c>
      <c r="L710" s="15">
        <v>63014049</v>
      </c>
      <c r="M710" s="15">
        <v>18484395</v>
      </c>
      <c r="N710" s="15">
        <v>8268393</v>
      </c>
      <c r="O710" s="15">
        <v>36261261</v>
      </c>
      <c r="P710" s="15">
        <v>26603985</v>
      </c>
      <c r="Q710" s="15">
        <v>23547093</v>
      </c>
      <c r="R710" s="15" t="s">
        <v>8</v>
      </c>
      <c r="S710" s="15" t="s">
        <v>8</v>
      </c>
      <c r="T710" s="15" t="s">
        <v>8</v>
      </c>
      <c r="U710" s="18" t="s">
        <v>8</v>
      </c>
    </row>
    <row r="711" spans="1:21" hidden="1">
      <c r="A711" s="13">
        <v>2012</v>
      </c>
      <c r="B711" s="14" t="s">
        <v>102</v>
      </c>
      <c r="C711" s="14">
        <v>131130</v>
      </c>
      <c r="D711" s="14" t="s">
        <v>103</v>
      </c>
      <c r="E711" s="14" t="s">
        <v>116</v>
      </c>
      <c r="F711" s="15">
        <v>17570838</v>
      </c>
      <c r="G711" s="15">
        <v>19364096</v>
      </c>
      <c r="H711" s="15">
        <v>54790038</v>
      </c>
      <c r="I711" s="15">
        <v>30733780</v>
      </c>
      <c r="J711" s="15" t="s">
        <v>8</v>
      </c>
      <c r="K711" s="15">
        <v>24056258</v>
      </c>
      <c r="L711" s="15">
        <v>54626461</v>
      </c>
      <c r="M711" s="15">
        <v>30635773</v>
      </c>
      <c r="N711" s="15" t="s">
        <v>8</v>
      </c>
      <c r="O711" s="15">
        <v>23990688</v>
      </c>
      <c r="P711" s="15">
        <v>642468</v>
      </c>
      <c r="Q711" s="15">
        <v>7282133</v>
      </c>
      <c r="R711" s="15" t="s">
        <v>8</v>
      </c>
      <c r="S711" s="15" t="s">
        <v>8</v>
      </c>
      <c r="T711" s="15" t="s">
        <v>8</v>
      </c>
      <c r="U711" s="18" t="s">
        <v>8</v>
      </c>
    </row>
    <row r="712" spans="1:21" hidden="1">
      <c r="A712" s="13">
        <v>2012</v>
      </c>
      <c r="B712" s="14" t="s">
        <v>102</v>
      </c>
      <c r="C712" s="14">
        <v>131148</v>
      </c>
      <c r="D712" s="14" t="s">
        <v>103</v>
      </c>
      <c r="E712" s="14" t="s">
        <v>117</v>
      </c>
      <c r="F712" s="15">
        <v>39020334</v>
      </c>
      <c r="G712" s="15">
        <v>43983802</v>
      </c>
      <c r="H712" s="15">
        <v>38729513</v>
      </c>
      <c r="I712" s="15">
        <v>19961604</v>
      </c>
      <c r="J712" s="15">
        <v>1501770</v>
      </c>
      <c r="K712" s="15">
        <v>17266139</v>
      </c>
      <c r="L712" s="15">
        <v>36273474</v>
      </c>
      <c r="M712" s="15">
        <v>20406135</v>
      </c>
      <c r="N712" s="15">
        <v>2958630</v>
      </c>
      <c r="O712" s="15">
        <v>12908709</v>
      </c>
      <c r="P712" s="15">
        <v>21175343</v>
      </c>
      <c r="Q712" s="15">
        <v>10892083</v>
      </c>
      <c r="R712" s="15" t="s">
        <v>8</v>
      </c>
      <c r="S712" s="15" t="s">
        <v>8</v>
      </c>
      <c r="T712" s="15" t="s">
        <v>8</v>
      </c>
      <c r="U712" s="18" t="s">
        <v>8</v>
      </c>
    </row>
    <row r="713" spans="1:21" hidden="1">
      <c r="A713" s="13">
        <v>2012</v>
      </c>
      <c r="B713" s="14" t="s">
        <v>102</v>
      </c>
      <c r="C713" s="14">
        <v>131156</v>
      </c>
      <c r="D713" s="14" t="s">
        <v>103</v>
      </c>
      <c r="E713" s="14" t="s">
        <v>118</v>
      </c>
      <c r="F713" s="15">
        <v>17616031</v>
      </c>
      <c r="G713" s="15">
        <v>13602034</v>
      </c>
      <c r="H713" s="15">
        <v>34258095</v>
      </c>
      <c r="I713" s="15">
        <v>25534307</v>
      </c>
      <c r="J713" s="15">
        <v>205</v>
      </c>
      <c r="K713" s="15">
        <v>8723583</v>
      </c>
      <c r="L713" s="15">
        <v>33910062</v>
      </c>
      <c r="M713" s="15">
        <v>22360161</v>
      </c>
      <c r="N713" s="15" t="s">
        <v>8</v>
      </c>
      <c r="O713" s="15">
        <v>11549901</v>
      </c>
      <c r="P713" s="15">
        <v>33866496</v>
      </c>
      <c r="Q713" s="15">
        <v>17753966</v>
      </c>
      <c r="R713" s="15" t="s">
        <v>8</v>
      </c>
      <c r="S713" s="15" t="s">
        <v>8</v>
      </c>
      <c r="T713" s="15" t="s">
        <v>8</v>
      </c>
      <c r="U713" s="18" t="s">
        <v>8</v>
      </c>
    </row>
    <row r="714" spans="1:21" hidden="1">
      <c r="A714" s="13">
        <v>2012</v>
      </c>
      <c r="B714" s="14" t="s">
        <v>102</v>
      </c>
      <c r="C714" s="14">
        <v>131164</v>
      </c>
      <c r="D714" s="14" t="s">
        <v>103</v>
      </c>
      <c r="E714" s="14" t="s">
        <v>119</v>
      </c>
      <c r="F714" s="15">
        <v>24185398</v>
      </c>
      <c r="G714" s="15">
        <v>25744440</v>
      </c>
      <c r="H714" s="15">
        <v>36321422</v>
      </c>
      <c r="I714" s="15">
        <v>6352571</v>
      </c>
      <c r="J714" s="15">
        <v>672722</v>
      </c>
      <c r="K714" s="15">
        <v>29296129</v>
      </c>
      <c r="L714" s="15">
        <v>35774488</v>
      </c>
      <c r="M714" s="15">
        <v>5323924</v>
      </c>
      <c r="N714" s="15">
        <v>612551</v>
      </c>
      <c r="O714" s="15">
        <v>29838013</v>
      </c>
      <c r="P714" s="15">
        <v>6175120</v>
      </c>
      <c r="Q714" s="15">
        <v>10553099</v>
      </c>
      <c r="R714" s="15" t="s">
        <v>8</v>
      </c>
      <c r="S714" s="15" t="s">
        <v>8</v>
      </c>
      <c r="T714" s="15" t="s">
        <v>8</v>
      </c>
      <c r="U714" s="18" t="s">
        <v>8</v>
      </c>
    </row>
    <row r="715" spans="1:21" hidden="1">
      <c r="A715" s="13">
        <v>2012</v>
      </c>
      <c r="B715" s="14" t="s">
        <v>102</v>
      </c>
      <c r="C715" s="14">
        <v>131172</v>
      </c>
      <c r="D715" s="14" t="s">
        <v>103</v>
      </c>
      <c r="E715" s="14" t="s">
        <v>120</v>
      </c>
      <c r="F715" s="15">
        <v>24904225</v>
      </c>
      <c r="G715" s="15">
        <v>26420533</v>
      </c>
      <c r="H715" s="15">
        <v>44470324</v>
      </c>
      <c r="I715" s="15">
        <v>13821167</v>
      </c>
      <c r="J715" s="15">
        <v>2475350</v>
      </c>
      <c r="K715" s="15">
        <v>28173807</v>
      </c>
      <c r="L715" s="15">
        <v>38290261</v>
      </c>
      <c r="M715" s="15">
        <v>7319347</v>
      </c>
      <c r="N715" s="15">
        <v>4325000</v>
      </c>
      <c r="O715" s="15">
        <v>26645914</v>
      </c>
      <c r="P715" s="15">
        <v>22680882</v>
      </c>
      <c r="Q715" s="15">
        <v>12779441</v>
      </c>
      <c r="R715" s="15" t="s">
        <v>8</v>
      </c>
      <c r="S715" s="15" t="s">
        <v>8</v>
      </c>
      <c r="T715" s="15" t="s">
        <v>8</v>
      </c>
      <c r="U715" s="18" t="s">
        <v>8</v>
      </c>
    </row>
    <row r="716" spans="1:21" hidden="1">
      <c r="A716" s="13">
        <v>2012</v>
      </c>
      <c r="B716" s="14" t="s">
        <v>102</v>
      </c>
      <c r="C716" s="14">
        <v>131181</v>
      </c>
      <c r="D716" s="14" t="s">
        <v>103</v>
      </c>
      <c r="E716" s="14" t="s">
        <v>121</v>
      </c>
      <c r="F716" s="15">
        <v>21284353</v>
      </c>
      <c r="G716" s="15">
        <v>20603591</v>
      </c>
      <c r="H716" s="15">
        <v>25030715</v>
      </c>
      <c r="I716" s="15">
        <v>12343813</v>
      </c>
      <c r="J716" s="15">
        <v>2239014</v>
      </c>
      <c r="K716" s="15">
        <v>10447888</v>
      </c>
      <c r="L716" s="15">
        <v>24654889</v>
      </c>
      <c r="M716" s="15">
        <v>10253762</v>
      </c>
      <c r="N716" s="15">
        <v>2260304</v>
      </c>
      <c r="O716" s="15">
        <v>12140823</v>
      </c>
      <c r="P716" s="15">
        <v>11379871</v>
      </c>
      <c r="Q716" s="15">
        <v>8077324</v>
      </c>
      <c r="R716" s="15" t="s">
        <v>8</v>
      </c>
      <c r="S716" s="15" t="s">
        <v>8</v>
      </c>
      <c r="T716" s="15" t="s">
        <v>8</v>
      </c>
      <c r="U716" s="18" t="s">
        <v>8</v>
      </c>
    </row>
    <row r="717" spans="1:21" hidden="1">
      <c r="A717" s="13">
        <v>2012</v>
      </c>
      <c r="B717" s="14" t="s">
        <v>102</v>
      </c>
      <c r="C717" s="14">
        <v>131199</v>
      </c>
      <c r="D717" s="14" t="s">
        <v>103</v>
      </c>
      <c r="E717" s="14" t="s">
        <v>122</v>
      </c>
      <c r="F717" s="15">
        <v>39355411</v>
      </c>
      <c r="G717" s="15">
        <v>39682473</v>
      </c>
      <c r="H717" s="15">
        <v>32080301</v>
      </c>
      <c r="I717" s="15">
        <v>10408321</v>
      </c>
      <c r="J717" s="15">
        <v>155602</v>
      </c>
      <c r="K717" s="15">
        <v>21516378</v>
      </c>
      <c r="L717" s="15">
        <v>32844927</v>
      </c>
      <c r="M717" s="15">
        <v>8756015</v>
      </c>
      <c r="N717" s="15">
        <v>155602</v>
      </c>
      <c r="O717" s="15">
        <v>23933310</v>
      </c>
      <c r="P717" s="15">
        <v>10800183</v>
      </c>
      <c r="Q717" s="15">
        <v>16842956</v>
      </c>
      <c r="R717" s="15" t="s">
        <v>8</v>
      </c>
      <c r="S717" s="15" t="s">
        <v>8</v>
      </c>
      <c r="T717" s="15" t="s">
        <v>8</v>
      </c>
      <c r="U717" s="18" t="s">
        <v>8</v>
      </c>
    </row>
    <row r="718" spans="1:21" hidden="1">
      <c r="A718" s="13">
        <v>2012</v>
      </c>
      <c r="B718" s="14" t="s">
        <v>102</v>
      </c>
      <c r="C718" s="14">
        <v>131202</v>
      </c>
      <c r="D718" s="14" t="s">
        <v>103</v>
      </c>
      <c r="E718" s="14" t="s">
        <v>123</v>
      </c>
      <c r="F718" s="15">
        <v>50234210</v>
      </c>
      <c r="G718" s="15">
        <v>52954877</v>
      </c>
      <c r="H718" s="15">
        <v>49790138</v>
      </c>
      <c r="I718" s="15">
        <v>27302147</v>
      </c>
      <c r="J718" s="15">
        <v>3306896</v>
      </c>
      <c r="K718" s="15">
        <v>19181095</v>
      </c>
      <c r="L718" s="15">
        <v>52061017</v>
      </c>
      <c r="M718" s="15">
        <v>25815169</v>
      </c>
      <c r="N718" s="15">
        <v>5178908</v>
      </c>
      <c r="O718" s="15">
        <v>21066940</v>
      </c>
      <c r="P718" s="15">
        <v>32660167</v>
      </c>
      <c r="Q718" s="15">
        <v>21072131</v>
      </c>
      <c r="R718" s="15" t="s">
        <v>8</v>
      </c>
      <c r="S718" s="15" t="s">
        <v>8</v>
      </c>
      <c r="T718" s="15" t="s">
        <v>8</v>
      </c>
      <c r="U718" s="18" t="s">
        <v>8</v>
      </c>
    </row>
    <row r="719" spans="1:21" hidden="1">
      <c r="A719" s="13">
        <v>2012</v>
      </c>
      <c r="B719" s="14" t="s">
        <v>102</v>
      </c>
      <c r="C719" s="14">
        <v>131211</v>
      </c>
      <c r="D719" s="14" t="s">
        <v>103</v>
      </c>
      <c r="E719" s="14" t="s">
        <v>124</v>
      </c>
      <c r="F719" s="15">
        <v>61972528</v>
      </c>
      <c r="G719" s="15">
        <v>67043201</v>
      </c>
      <c r="H719" s="15">
        <v>104556074</v>
      </c>
      <c r="I719" s="15">
        <v>22556619</v>
      </c>
      <c r="J719" s="15">
        <v>12954612</v>
      </c>
      <c r="K719" s="15">
        <v>69044843</v>
      </c>
      <c r="L719" s="15">
        <v>106383821</v>
      </c>
      <c r="M719" s="15">
        <v>21636436</v>
      </c>
      <c r="N719" s="15">
        <v>18419305</v>
      </c>
      <c r="O719" s="15">
        <v>66328080</v>
      </c>
      <c r="P719" s="15">
        <v>106598098</v>
      </c>
      <c r="Q719" s="15">
        <v>24662909</v>
      </c>
      <c r="R719" s="15" t="s">
        <v>8</v>
      </c>
      <c r="S719" s="15" t="s">
        <v>8</v>
      </c>
      <c r="T719" s="15" t="s">
        <v>8</v>
      </c>
      <c r="U719" s="18" t="s">
        <v>8</v>
      </c>
    </row>
    <row r="720" spans="1:21" hidden="1">
      <c r="A720" s="13">
        <v>2012</v>
      </c>
      <c r="B720" s="14" t="s">
        <v>102</v>
      </c>
      <c r="C720" s="14">
        <v>131229</v>
      </c>
      <c r="D720" s="14" t="s">
        <v>103</v>
      </c>
      <c r="E720" s="14" t="s">
        <v>125</v>
      </c>
      <c r="F720" s="15">
        <v>29465184</v>
      </c>
      <c r="G720" s="15">
        <v>35446893</v>
      </c>
      <c r="H720" s="15">
        <v>85960870</v>
      </c>
      <c r="I720" s="15">
        <v>10338180</v>
      </c>
      <c r="J720" s="15">
        <v>3744655</v>
      </c>
      <c r="K720" s="15">
        <v>71878035</v>
      </c>
      <c r="L720" s="15">
        <v>83460096</v>
      </c>
      <c r="M720" s="15">
        <v>11343393</v>
      </c>
      <c r="N720" s="15">
        <v>4788730</v>
      </c>
      <c r="O720" s="15">
        <v>67327973</v>
      </c>
      <c r="P720" s="15">
        <v>29981589</v>
      </c>
      <c r="Q720" s="15">
        <v>15750299</v>
      </c>
      <c r="R720" s="15" t="s">
        <v>8</v>
      </c>
      <c r="S720" s="15" t="s">
        <v>8</v>
      </c>
      <c r="T720" s="15" t="s">
        <v>8</v>
      </c>
      <c r="U720" s="18" t="s">
        <v>8</v>
      </c>
    </row>
    <row r="721" spans="1:21" hidden="1">
      <c r="A721" s="13">
        <v>2012</v>
      </c>
      <c r="B721" s="14" t="s">
        <v>102</v>
      </c>
      <c r="C721" s="14">
        <v>131237</v>
      </c>
      <c r="D721" s="14" t="s">
        <v>103</v>
      </c>
      <c r="E721" s="14" t="s">
        <v>126</v>
      </c>
      <c r="F721" s="15">
        <v>15496626</v>
      </c>
      <c r="G721" s="15">
        <v>19838580</v>
      </c>
      <c r="H721" s="15">
        <v>95116928</v>
      </c>
      <c r="I721" s="15">
        <v>11359162</v>
      </c>
      <c r="J721" s="15">
        <v>2054601</v>
      </c>
      <c r="K721" s="15">
        <v>81703165</v>
      </c>
      <c r="L721" s="15">
        <v>101589292</v>
      </c>
      <c r="M721" s="15">
        <v>19192412</v>
      </c>
      <c r="N721" s="15">
        <v>2038942</v>
      </c>
      <c r="O721" s="15">
        <v>80357938</v>
      </c>
      <c r="P721" s="15">
        <v>779119</v>
      </c>
      <c r="Q721" s="15">
        <v>21253075</v>
      </c>
      <c r="R721" s="15" t="s">
        <v>8</v>
      </c>
      <c r="S721" s="15" t="s">
        <v>8</v>
      </c>
      <c r="T721" s="15" t="s">
        <v>8</v>
      </c>
      <c r="U721" s="18" t="s">
        <v>8</v>
      </c>
    </row>
    <row r="722" spans="1:21" hidden="1">
      <c r="A722" s="13">
        <v>2012</v>
      </c>
      <c r="B722" s="14" t="s">
        <v>11</v>
      </c>
      <c r="C722" s="14">
        <v>132012</v>
      </c>
      <c r="D722" s="14" t="s">
        <v>103</v>
      </c>
      <c r="E722" s="14" t="s">
        <v>127</v>
      </c>
      <c r="F722" s="15">
        <v>126236806</v>
      </c>
      <c r="G722" s="15">
        <v>126211467</v>
      </c>
      <c r="H722" s="15">
        <v>17073224</v>
      </c>
      <c r="I722" s="15">
        <v>10092318</v>
      </c>
      <c r="J722" s="15">
        <v>3714</v>
      </c>
      <c r="K722" s="15">
        <v>6977192</v>
      </c>
      <c r="L722" s="15">
        <v>14259955</v>
      </c>
      <c r="M722" s="15">
        <v>10084015</v>
      </c>
      <c r="N722" s="15">
        <v>3708</v>
      </c>
      <c r="O722" s="15">
        <v>4172232</v>
      </c>
      <c r="P722" s="15">
        <v>131631231</v>
      </c>
      <c r="Q722" s="15">
        <v>22831909</v>
      </c>
      <c r="R722" s="15" t="s">
        <v>8</v>
      </c>
      <c r="S722" s="15" t="s">
        <v>8</v>
      </c>
      <c r="T722" s="15" t="s">
        <v>8</v>
      </c>
      <c r="U722" s="18">
        <v>4146875</v>
      </c>
    </row>
    <row r="723" spans="1:21" hidden="1">
      <c r="A723" s="13">
        <v>2012</v>
      </c>
      <c r="B723" s="14" t="s">
        <v>11</v>
      </c>
      <c r="C723" s="14">
        <v>132021</v>
      </c>
      <c r="D723" s="14" t="s">
        <v>103</v>
      </c>
      <c r="E723" s="14" t="s">
        <v>128</v>
      </c>
      <c r="F723" s="15">
        <v>32624614</v>
      </c>
      <c r="G723" s="15">
        <v>33245248</v>
      </c>
      <c r="H723" s="15">
        <v>11300158</v>
      </c>
      <c r="I723" s="15">
        <v>5895130</v>
      </c>
      <c r="J723" s="15" t="s">
        <v>8</v>
      </c>
      <c r="K723" s="15">
        <v>5405028</v>
      </c>
      <c r="L723" s="15">
        <v>11003035</v>
      </c>
      <c r="M723" s="15">
        <v>5764477</v>
      </c>
      <c r="N723" s="15" t="s">
        <v>8</v>
      </c>
      <c r="O723" s="15">
        <v>5238558</v>
      </c>
      <c r="P723" s="15">
        <v>19063558</v>
      </c>
      <c r="Q723" s="15">
        <v>7397652</v>
      </c>
      <c r="R723" s="15" t="s">
        <v>8</v>
      </c>
      <c r="S723" s="15" t="s">
        <v>8</v>
      </c>
      <c r="T723" s="15" t="s">
        <v>8</v>
      </c>
      <c r="U723" s="18">
        <v>1967000</v>
      </c>
    </row>
    <row r="724" spans="1:21" hidden="1">
      <c r="A724" s="13">
        <v>2012</v>
      </c>
      <c r="B724" s="14" t="s">
        <v>11</v>
      </c>
      <c r="C724" s="14">
        <v>132039</v>
      </c>
      <c r="D724" s="14" t="s">
        <v>103</v>
      </c>
      <c r="E724" s="14" t="s">
        <v>129</v>
      </c>
      <c r="F724" s="15">
        <v>20282191</v>
      </c>
      <c r="G724" s="15">
        <v>22009185</v>
      </c>
      <c r="H724" s="15">
        <v>33451560</v>
      </c>
      <c r="I724" s="15">
        <v>6089133</v>
      </c>
      <c r="J724" s="15" t="s">
        <v>8</v>
      </c>
      <c r="K724" s="15">
        <v>27362427</v>
      </c>
      <c r="L724" s="15">
        <v>31612128</v>
      </c>
      <c r="M724" s="15">
        <v>6085383</v>
      </c>
      <c r="N724" s="15" t="s">
        <v>8</v>
      </c>
      <c r="O724" s="15">
        <v>25526745</v>
      </c>
      <c r="P724" s="15">
        <v>39410242</v>
      </c>
      <c r="Q724" s="15">
        <v>5146222</v>
      </c>
      <c r="R724" s="15">
        <v>38047</v>
      </c>
      <c r="S724" s="15" t="s">
        <v>8</v>
      </c>
      <c r="T724" s="15" t="s">
        <v>8</v>
      </c>
      <c r="U724" s="18">
        <v>750000</v>
      </c>
    </row>
    <row r="725" spans="1:21" hidden="1">
      <c r="A725" s="13">
        <v>2012</v>
      </c>
      <c r="B725" s="14" t="s">
        <v>11</v>
      </c>
      <c r="C725" s="14">
        <v>132047</v>
      </c>
      <c r="D725" s="14" t="s">
        <v>103</v>
      </c>
      <c r="E725" s="14" t="s">
        <v>130</v>
      </c>
      <c r="F725" s="15">
        <v>42718380</v>
      </c>
      <c r="G725" s="15">
        <v>39677699</v>
      </c>
      <c r="H725" s="15">
        <v>9083998</v>
      </c>
      <c r="I725" s="15">
        <v>4261299</v>
      </c>
      <c r="J725" s="15" t="s">
        <v>8</v>
      </c>
      <c r="K725" s="15">
        <v>4822699</v>
      </c>
      <c r="L725" s="15">
        <v>8933879</v>
      </c>
      <c r="M725" s="15">
        <v>3699049</v>
      </c>
      <c r="N725" s="15" t="s">
        <v>8</v>
      </c>
      <c r="O725" s="15">
        <v>5234830</v>
      </c>
      <c r="P725" s="15">
        <v>20150049</v>
      </c>
      <c r="Q725" s="15">
        <v>6643329</v>
      </c>
      <c r="R725" s="15" t="s">
        <v>8</v>
      </c>
      <c r="S725" s="15" t="s">
        <v>8</v>
      </c>
      <c r="T725" s="15" t="s">
        <v>8</v>
      </c>
      <c r="U725" s="18">
        <v>1141550</v>
      </c>
    </row>
    <row r="726" spans="1:21" hidden="1">
      <c r="A726" s="13">
        <v>2012</v>
      </c>
      <c r="B726" s="14" t="s">
        <v>11</v>
      </c>
      <c r="C726" s="14">
        <v>132055</v>
      </c>
      <c r="D726" s="14" t="s">
        <v>103</v>
      </c>
      <c r="E726" s="14" t="s">
        <v>131</v>
      </c>
      <c r="F726" s="15">
        <v>33595255</v>
      </c>
      <c r="G726" s="15">
        <v>31696388</v>
      </c>
      <c r="H726" s="15">
        <v>5798575</v>
      </c>
      <c r="I726" s="15">
        <v>2425744</v>
      </c>
      <c r="J726" s="15" t="s">
        <v>8</v>
      </c>
      <c r="K726" s="15">
        <v>3372831</v>
      </c>
      <c r="L726" s="15">
        <v>7148600</v>
      </c>
      <c r="M726" s="15">
        <v>2128325</v>
      </c>
      <c r="N726" s="15" t="s">
        <v>8</v>
      </c>
      <c r="O726" s="15">
        <v>5020275</v>
      </c>
      <c r="P726" s="15">
        <v>1979328</v>
      </c>
      <c r="Q726" s="15">
        <v>5828305</v>
      </c>
      <c r="R726" s="15" t="s">
        <v>8</v>
      </c>
      <c r="S726" s="15" t="s">
        <v>8</v>
      </c>
      <c r="T726" s="15">
        <v>619764</v>
      </c>
      <c r="U726" s="18">
        <v>1565849</v>
      </c>
    </row>
    <row r="727" spans="1:21" hidden="1">
      <c r="A727" s="13">
        <v>2012</v>
      </c>
      <c r="B727" s="14" t="s">
        <v>11</v>
      </c>
      <c r="C727" s="14">
        <v>132063</v>
      </c>
      <c r="D727" s="14" t="s">
        <v>103</v>
      </c>
      <c r="E727" s="14" t="s">
        <v>132</v>
      </c>
      <c r="F727" s="15">
        <v>44719088</v>
      </c>
      <c r="G727" s="15">
        <v>44111714</v>
      </c>
      <c r="H727" s="15">
        <v>35033191</v>
      </c>
      <c r="I727" s="15">
        <v>4544411</v>
      </c>
      <c r="J727" s="15" t="s">
        <v>8</v>
      </c>
      <c r="K727" s="15">
        <v>30488780</v>
      </c>
      <c r="L727" s="15">
        <v>35042170</v>
      </c>
      <c r="M727" s="15">
        <v>4435411</v>
      </c>
      <c r="N727" s="15" t="s">
        <v>8</v>
      </c>
      <c r="O727" s="15">
        <v>30606759</v>
      </c>
      <c r="P727" s="15">
        <v>20980746</v>
      </c>
      <c r="Q727" s="15">
        <v>9004733</v>
      </c>
      <c r="R727" s="15" t="s">
        <v>8</v>
      </c>
      <c r="S727" s="15" t="s">
        <v>8</v>
      </c>
      <c r="T727" s="15" t="s">
        <v>8</v>
      </c>
      <c r="U727" s="18">
        <v>1300000</v>
      </c>
    </row>
    <row r="728" spans="1:21" hidden="1">
      <c r="A728" s="13">
        <v>2012</v>
      </c>
      <c r="B728" s="14" t="s">
        <v>11</v>
      </c>
      <c r="C728" s="14">
        <v>132071</v>
      </c>
      <c r="D728" s="14" t="s">
        <v>103</v>
      </c>
      <c r="E728" s="14" t="s">
        <v>133</v>
      </c>
      <c r="F728" s="15">
        <v>23539252</v>
      </c>
      <c r="G728" s="15">
        <v>24161066</v>
      </c>
      <c r="H728" s="15">
        <v>5794781</v>
      </c>
      <c r="I728" s="15">
        <v>2612559</v>
      </c>
      <c r="J728" s="15" t="s">
        <v>8</v>
      </c>
      <c r="K728" s="15">
        <v>3182222</v>
      </c>
      <c r="L728" s="15">
        <v>5398973</v>
      </c>
      <c r="M728" s="15">
        <v>2571658</v>
      </c>
      <c r="N728" s="15" t="s">
        <v>8</v>
      </c>
      <c r="O728" s="15">
        <v>2827315</v>
      </c>
      <c r="P728" s="15">
        <v>1795926</v>
      </c>
      <c r="Q728" s="15">
        <v>4590690</v>
      </c>
      <c r="R728" s="15">
        <v>90467</v>
      </c>
      <c r="S728" s="15" t="s">
        <v>8</v>
      </c>
      <c r="T728" s="15" t="s">
        <v>8</v>
      </c>
      <c r="U728" s="18">
        <v>448740</v>
      </c>
    </row>
    <row r="729" spans="1:21" hidden="1">
      <c r="A729" s="13">
        <v>2012</v>
      </c>
      <c r="B729" s="14" t="s">
        <v>11</v>
      </c>
      <c r="C729" s="14">
        <v>132080</v>
      </c>
      <c r="D729" s="14" t="s">
        <v>103</v>
      </c>
      <c r="E729" s="14" t="s">
        <v>134</v>
      </c>
      <c r="F729" s="15">
        <v>41753956</v>
      </c>
      <c r="G729" s="15">
        <v>43118461</v>
      </c>
      <c r="H729" s="15">
        <v>8179517</v>
      </c>
      <c r="I729" s="15">
        <v>3704165</v>
      </c>
      <c r="J729" s="15">
        <v>180201</v>
      </c>
      <c r="K729" s="15">
        <v>4295151</v>
      </c>
      <c r="L729" s="15">
        <v>9516652</v>
      </c>
      <c r="M729" s="15">
        <v>4360089</v>
      </c>
      <c r="N729" s="15">
        <v>248133</v>
      </c>
      <c r="O729" s="15">
        <v>4908430</v>
      </c>
      <c r="P729" s="15">
        <v>3444273</v>
      </c>
      <c r="Q729" s="15">
        <v>7905720</v>
      </c>
      <c r="R729" s="15" t="s">
        <v>8</v>
      </c>
      <c r="S729" s="15" t="s">
        <v>8</v>
      </c>
      <c r="T729" s="15" t="s">
        <v>8</v>
      </c>
      <c r="U729" s="18">
        <v>469984</v>
      </c>
    </row>
    <row r="730" spans="1:21" hidden="1">
      <c r="A730" s="13">
        <v>2012</v>
      </c>
      <c r="B730" s="14" t="s">
        <v>11</v>
      </c>
      <c r="C730" s="14">
        <v>132098</v>
      </c>
      <c r="D730" s="14" t="s">
        <v>103</v>
      </c>
      <c r="E730" s="14" t="s">
        <v>135</v>
      </c>
      <c r="F730" s="15">
        <v>71429623</v>
      </c>
      <c r="G730" s="15">
        <v>67341593</v>
      </c>
      <c r="H730" s="15">
        <v>11655247</v>
      </c>
      <c r="I730" s="15">
        <v>6669245</v>
      </c>
      <c r="J730" s="15" t="s">
        <v>8</v>
      </c>
      <c r="K730" s="15">
        <v>4986002</v>
      </c>
      <c r="L730" s="15">
        <v>13869708</v>
      </c>
      <c r="M730" s="15">
        <v>7014776</v>
      </c>
      <c r="N730" s="15" t="s">
        <v>8</v>
      </c>
      <c r="O730" s="15">
        <v>6854932</v>
      </c>
      <c r="P730" s="15">
        <v>10639953</v>
      </c>
      <c r="Q730" s="15">
        <v>15798778</v>
      </c>
      <c r="R730" s="15" t="s">
        <v>8</v>
      </c>
      <c r="S730" s="15" t="s">
        <v>8</v>
      </c>
      <c r="T730" s="15">
        <v>1210000</v>
      </c>
      <c r="U730" s="18">
        <v>2199300</v>
      </c>
    </row>
    <row r="731" spans="1:21" hidden="1">
      <c r="A731" s="13">
        <v>2012</v>
      </c>
      <c r="B731" s="14" t="s">
        <v>11</v>
      </c>
      <c r="C731" s="14">
        <v>132101</v>
      </c>
      <c r="D731" s="14" t="s">
        <v>103</v>
      </c>
      <c r="E731" s="14" t="s">
        <v>136</v>
      </c>
      <c r="F731" s="15">
        <v>30582698</v>
      </c>
      <c r="G731" s="15">
        <v>31457341</v>
      </c>
      <c r="H731" s="15">
        <v>3149284</v>
      </c>
      <c r="I731" s="15">
        <v>1112589</v>
      </c>
      <c r="J731" s="15" t="s">
        <v>8</v>
      </c>
      <c r="K731" s="15">
        <v>2036695</v>
      </c>
      <c r="L731" s="15">
        <v>4024997</v>
      </c>
      <c r="M731" s="15">
        <v>1612166</v>
      </c>
      <c r="N731" s="15" t="s">
        <v>8</v>
      </c>
      <c r="O731" s="15">
        <v>2412831</v>
      </c>
      <c r="P731" s="15">
        <v>5407016</v>
      </c>
      <c r="Q731" s="15">
        <v>3797835</v>
      </c>
      <c r="R731" s="15">
        <v>7329</v>
      </c>
      <c r="S731" s="15" t="s">
        <v>8</v>
      </c>
      <c r="T731" s="15">
        <v>67380</v>
      </c>
      <c r="U731" s="18">
        <v>415055</v>
      </c>
    </row>
    <row r="732" spans="1:21" hidden="1">
      <c r="A732" s="13">
        <v>2012</v>
      </c>
      <c r="B732" s="14" t="s">
        <v>11</v>
      </c>
      <c r="C732" s="14">
        <v>132110</v>
      </c>
      <c r="D732" s="14" t="s">
        <v>103</v>
      </c>
      <c r="E732" s="14" t="s">
        <v>137</v>
      </c>
      <c r="F732" s="15">
        <v>31923666</v>
      </c>
      <c r="G732" s="15">
        <v>32320604</v>
      </c>
      <c r="H732" s="15">
        <v>6479510</v>
      </c>
      <c r="I732" s="15">
        <v>2449963</v>
      </c>
      <c r="J732" s="15">
        <v>203029</v>
      </c>
      <c r="K732" s="15">
        <v>3826518</v>
      </c>
      <c r="L732" s="15">
        <v>6776569</v>
      </c>
      <c r="M732" s="15">
        <v>2357306</v>
      </c>
      <c r="N732" s="15">
        <v>202633</v>
      </c>
      <c r="O732" s="15">
        <v>4216630</v>
      </c>
      <c r="P732" s="15">
        <v>2408013</v>
      </c>
      <c r="Q732" s="15">
        <v>7823262</v>
      </c>
      <c r="R732" s="15" t="s">
        <v>8</v>
      </c>
      <c r="S732" s="15" t="s">
        <v>8</v>
      </c>
      <c r="T732" s="15">
        <v>579580</v>
      </c>
      <c r="U732" s="18">
        <v>1630000</v>
      </c>
    </row>
    <row r="733" spans="1:21" hidden="1">
      <c r="A733" s="13">
        <v>2012</v>
      </c>
      <c r="B733" s="14" t="s">
        <v>11</v>
      </c>
      <c r="C733" s="14">
        <v>132128</v>
      </c>
      <c r="D733" s="14" t="s">
        <v>103</v>
      </c>
      <c r="E733" s="14" t="s">
        <v>138</v>
      </c>
      <c r="F733" s="15">
        <v>35304896</v>
      </c>
      <c r="G733" s="15">
        <v>36613482</v>
      </c>
      <c r="H733" s="15">
        <v>12312428</v>
      </c>
      <c r="I733" s="15">
        <v>3586991</v>
      </c>
      <c r="J733" s="15">
        <v>246935</v>
      </c>
      <c r="K733" s="15">
        <v>8478502</v>
      </c>
      <c r="L733" s="15">
        <v>11004434</v>
      </c>
      <c r="M733" s="15">
        <v>2658167</v>
      </c>
      <c r="N733" s="15">
        <v>236904</v>
      </c>
      <c r="O733" s="15">
        <v>8109363</v>
      </c>
      <c r="P733" s="15">
        <v>25071189</v>
      </c>
      <c r="Q733" s="15">
        <v>7817762</v>
      </c>
      <c r="R733" s="15">
        <v>20854</v>
      </c>
      <c r="S733" s="15" t="s">
        <v>8</v>
      </c>
      <c r="T733" s="15">
        <v>877182</v>
      </c>
      <c r="U733" s="18">
        <v>2034259</v>
      </c>
    </row>
    <row r="734" spans="1:21" hidden="1">
      <c r="A734" s="13">
        <v>2012</v>
      </c>
      <c r="B734" s="14" t="s">
        <v>11</v>
      </c>
      <c r="C734" s="14">
        <v>132136</v>
      </c>
      <c r="D734" s="14" t="s">
        <v>103</v>
      </c>
      <c r="E734" s="14" t="s">
        <v>139</v>
      </c>
      <c r="F734" s="15">
        <v>40403598</v>
      </c>
      <c r="G734" s="15">
        <v>40263009</v>
      </c>
      <c r="H734" s="15">
        <v>7540738</v>
      </c>
      <c r="I734" s="15">
        <v>3335467</v>
      </c>
      <c r="J734" s="15">
        <v>18265</v>
      </c>
      <c r="K734" s="15">
        <v>4187006</v>
      </c>
      <c r="L734" s="15">
        <v>5801655</v>
      </c>
      <c r="M734" s="15">
        <v>3567367</v>
      </c>
      <c r="N734" s="15">
        <v>18254</v>
      </c>
      <c r="O734" s="15">
        <v>2216034</v>
      </c>
      <c r="P734" s="15">
        <v>4846496</v>
      </c>
      <c r="Q734" s="15">
        <v>6486375</v>
      </c>
      <c r="R734" s="15">
        <v>28319</v>
      </c>
      <c r="S734" s="15" t="s">
        <v>8</v>
      </c>
      <c r="T734" s="15">
        <v>258017</v>
      </c>
      <c r="U734" s="18">
        <v>1344564</v>
      </c>
    </row>
    <row r="735" spans="1:21" hidden="1">
      <c r="A735" s="13">
        <v>2012</v>
      </c>
      <c r="B735" s="14" t="s">
        <v>11</v>
      </c>
      <c r="C735" s="14">
        <v>132144</v>
      </c>
      <c r="D735" s="14" t="s">
        <v>103</v>
      </c>
      <c r="E735" s="14" t="s">
        <v>140</v>
      </c>
      <c r="F735" s="15">
        <v>23199218</v>
      </c>
      <c r="G735" s="15">
        <v>23923129</v>
      </c>
      <c r="H735" s="15">
        <v>2736364</v>
      </c>
      <c r="I735" s="15">
        <v>2106394</v>
      </c>
      <c r="J735" s="15">
        <v>2855</v>
      </c>
      <c r="K735" s="15">
        <v>627115</v>
      </c>
      <c r="L735" s="15">
        <v>2794880</v>
      </c>
      <c r="M735" s="15">
        <v>2007372</v>
      </c>
      <c r="N735" s="15">
        <v>2854</v>
      </c>
      <c r="O735" s="15">
        <v>784654</v>
      </c>
      <c r="P735" s="15">
        <v>10981061</v>
      </c>
      <c r="Q735" s="15">
        <v>5542029</v>
      </c>
      <c r="R735" s="15" t="s">
        <v>8</v>
      </c>
      <c r="S735" s="15" t="s">
        <v>8</v>
      </c>
      <c r="T735" s="15" t="s">
        <v>8</v>
      </c>
      <c r="U735" s="18">
        <v>2164058</v>
      </c>
    </row>
    <row r="736" spans="1:21" hidden="1">
      <c r="A736" s="13">
        <v>2012</v>
      </c>
      <c r="B736" s="14" t="s">
        <v>11</v>
      </c>
      <c r="C736" s="14">
        <v>132225</v>
      </c>
      <c r="D736" s="14" t="s">
        <v>103</v>
      </c>
      <c r="E736" s="14" t="s">
        <v>141</v>
      </c>
      <c r="F736" s="15">
        <v>25530615</v>
      </c>
      <c r="G736" s="15">
        <v>25772844</v>
      </c>
      <c r="H736" s="15">
        <v>4013376</v>
      </c>
      <c r="I736" s="15">
        <v>2205686</v>
      </c>
      <c r="J736" s="15">
        <v>322</v>
      </c>
      <c r="K736" s="15">
        <v>1807368</v>
      </c>
      <c r="L736" s="15">
        <v>3790150</v>
      </c>
      <c r="M736" s="15">
        <v>1812925</v>
      </c>
      <c r="N736" s="15">
        <v>322</v>
      </c>
      <c r="O736" s="15">
        <v>1976903</v>
      </c>
      <c r="P736" s="15">
        <v>1511957</v>
      </c>
      <c r="Q736" s="15">
        <v>4638043</v>
      </c>
      <c r="R736" s="15" t="s">
        <v>8</v>
      </c>
      <c r="S736" s="15" t="s">
        <v>8</v>
      </c>
      <c r="T736" s="15">
        <v>271539</v>
      </c>
      <c r="U736" s="18">
        <v>1300839</v>
      </c>
    </row>
    <row r="737" spans="1:21" hidden="1">
      <c r="A737" s="13">
        <v>2012</v>
      </c>
      <c r="B737" s="14" t="s">
        <v>11</v>
      </c>
      <c r="C737" s="14">
        <v>132241</v>
      </c>
      <c r="D737" s="14" t="s">
        <v>103</v>
      </c>
      <c r="E737" s="14" t="s">
        <v>142</v>
      </c>
      <c r="F737" s="15">
        <v>18964466</v>
      </c>
      <c r="G737" s="15">
        <v>20533557</v>
      </c>
      <c r="H737" s="15">
        <v>11080089</v>
      </c>
      <c r="I737" s="15">
        <v>2078259</v>
      </c>
      <c r="J737" s="15">
        <v>113010</v>
      </c>
      <c r="K737" s="15">
        <v>8888820</v>
      </c>
      <c r="L737" s="15">
        <v>10201811</v>
      </c>
      <c r="M737" s="15">
        <v>1203008</v>
      </c>
      <c r="N737" s="15">
        <v>112931</v>
      </c>
      <c r="O737" s="15">
        <v>8885872</v>
      </c>
      <c r="P737" s="15">
        <v>10962465</v>
      </c>
      <c r="Q737" s="15">
        <v>4374885</v>
      </c>
      <c r="R737" s="15" t="s">
        <v>8</v>
      </c>
      <c r="S737" s="15" t="s">
        <v>8</v>
      </c>
      <c r="T737" s="15" t="s">
        <v>8</v>
      </c>
      <c r="U737" s="18">
        <v>288511</v>
      </c>
    </row>
    <row r="738" spans="1:21" hidden="1">
      <c r="A738" s="13">
        <v>2012</v>
      </c>
      <c r="B738" s="14" t="s">
        <v>11</v>
      </c>
      <c r="C738" s="14">
        <v>132292</v>
      </c>
      <c r="D738" s="14" t="s">
        <v>103</v>
      </c>
      <c r="E738" s="14" t="s">
        <v>143</v>
      </c>
      <c r="F738" s="15">
        <v>56892884</v>
      </c>
      <c r="G738" s="15">
        <v>57243386</v>
      </c>
      <c r="H738" s="15">
        <v>8739595</v>
      </c>
      <c r="I738" s="15">
        <v>3972595</v>
      </c>
      <c r="J738" s="15" t="s">
        <v>8</v>
      </c>
      <c r="K738" s="15">
        <v>4767000</v>
      </c>
      <c r="L738" s="15">
        <v>9268913</v>
      </c>
      <c r="M738" s="15">
        <v>4054556</v>
      </c>
      <c r="N738" s="15" t="s">
        <v>8</v>
      </c>
      <c r="O738" s="15">
        <v>5214357</v>
      </c>
      <c r="P738" s="15">
        <v>5377576</v>
      </c>
      <c r="Q738" s="15">
        <v>7881591</v>
      </c>
      <c r="R738" s="15">
        <v>16351</v>
      </c>
      <c r="S738" s="15" t="s">
        <v>8</v>
      </c>
      <c r="T738" s="15">
        <v>208284</v>
      </c>
      <c r="U738" s="18">
        <v>1160000</v>
      </c>
    </row>
    <row r="739" spans="1:21">
      <c r="A739" s="13">
        <v>2011</v>
      </c>
      <c r="B739" s="14" t="s">
        <v>102</v>
      </c>
      <c r="C739" s="14">
        <v>131016</v>
      </c>
      <c r="D739" s="14" t="s">
        <v>103</v>
      </c>
      <c r="E739" s="14" t="s">
        <v>104</v>
      </c>
      <c r="F739" s="15">
        <v>4051914</v>
      </c>
      <c r="G739" s="15">
        <v>4951686</v>
      </c>
      <c r="H739" s="15">
        <v>75277487</v>
      </c>
      <c r="I739" s="15">
        <v>26010746</v>
      </c>
      <c r="J739" s="15">
        <v>6405137</v>
      </c>
      <c r="K739" s="15">
        <v>42861604</v>
      </c>
      <c r="L739" s="15">
        <v>73114476</v>
      </c>
      <c r="M739" s="15">
        <v>24978830</v>
      </c>
      <c r="N739" s="15">
        <v>6396375</v>
      </c>
      <c r="O739" s="15">
        <v>41739271</v>
      </c>
      <c r="P739" s="15">
        <v>23960928</v>
      </c>
      <c r="Q739" s="15">
        <v>1919979</v>
      </c>
      <c r="R739" s="15" t="s">
        <v>8</v>
      </c>
      <c r="S739" s="15" t="s">
        <v>8</v>
      </c>
      <c r="T739" s="15" t="s">
        <v>8</v>
      </c>
      <c r="U739" s="18" t="s">
        <v>8</v>
      </c>
    </row>
    <row r="740" spans="1:21">
      <c r="A740" s="13">
        <v>2011</v>
      </c>
      <c r="B740" s="14" t="s">
        <v>102</v>
      </c>
      <c r="C740" s="14">
        <v>131024</v>
      </c>
      <c r="D740" s="14" t="s">
        <v>103</v>
      </c>
      <c r="E740" s="14" t="s">
        <v>105</v>
      </c>
      <c r="F740" s="15">
        <v>4915118</v>
      </c>
      <c r="G740" s="15">
        <v>3921885</v>
      </c>
      <c r="H740" s="15">
        <v>54082934</v>
      </c>
      <c r="I740" s="15">
        <v>16536306</v>
      </c>
      <c r="J740" s="15" t="s">
        <v>8</v>
      </c>
      <c r="K740" s="15">
        <v>37546628</v>
      </c>
      <c r="L740" s="15">
        <v>53522175</v>
      </c>
      <c r="M740" s="15">
        <v>15308268</v>
      </c>
      <c r="N740" s="15" t="s">
        <v>8</v>
      </c>
      <c r="O740" s="15">
        <v>38213907</v>
      </c>
      <c r="P740" s="15">
        <v>17526183</v>
      </c>
      <c r="Q740" s="15">
        <v>3809834</v>
      </c>
      <c r="R740" s="15" t="s">
        <v>8</v>
      </c>
      <c r="S740" s="15" t="s">
        <v>8</v>
      </c>
      <c r="T740" s="15" t="s">
        <v>8</v>
      </c>
      <c r="U740" s="18" t="s">
        <v>8</v>
      </c>
    </row>
    <row r="741" spans="1:21">
      <c r="A741" s="13">
        <v>2011</v>
      </c>
      <c r="B741" s="14" t="s">
        <v>102</v>
      </c>
      <c r="C741" s="14">
        <v>131032</v>
      </c>
      <c r="D741" s="14" t="s">
        <v>103</v>
      </c>
      <c r="E741" s="14" t="s">
        <v>106</v>
      </c>
      <c r="F741" s="15">
        <v>6956131</v>
      </c>
      <c r="G741" s="15">
        <v>7952771</v>
      </c>
      <c r="H741" s="15">
        <v>126996390</v>
      </c>
      <c r="I741" s="15">
        <v>55225302</v>
      </c>
      <c r="J741" s="15" t="s">
        <v>8</v>
      </c>
      <c r="K741" s="15">
        <v>71771088</v>
      </c>
      <c r="L741" s="15">
        <v>130847883</v>
      </c>
      <c r="M741" s="15">
        <v>54177522</v>
      </c>
      <c r="N741" s="15" t="s">
        <v>8</v>
      </c>
      <c r="O741" s="15">
        <v>76670361</v>
      </c>
      <c r="P741" s="15">
        <v>56181536</v>
      </c>
      <c r="Q741" s="15">
        <v>8019981</v>
      </c>
      <c r="R741" s="15" t="s">
        <v>8</v>
      </c>
      <c r="S741" s="15" t="s">
        <v>8</v>
      </c>
      <c r="T741" s="15" t="s">
        <v>8</v>
      </c>
      <c r="U741" s="18" t="s">
        <v>8</v>
      </c>
    </row>
    <row r="742" spans="1:21">
      <c r="A742" s="13">
        <v>2011</v>
      </c>
      <c r="B742" s="14" t="s">
        <v>102</v>
      </c>
      <c r="C742" s="14">
        <v>131041</v>
      </c>
      <c r="D742" s="14" t="s">
        <v>103</v>
      </c>
      <c r="E742" s="14" t="s">
        <v>107</v>
      </c>
      <c r="F742" s="15">
        <v>24718186</v>
      </c>
      <c r="G742" s="15">
        <v>25724497</v>
      </c>
      <c r="H742" s="15">
        <v>40688860</v>
      </c>
      <c r="I742" s="15">
        <v>20398147</v>
      </c>
      <c r="J742" s="15">
        <v>3945200</v>
      </c>
      <c r="K742" s="15">
        <v>16345513</v>
      </c>
      <c r="L742" s="15">
        <v>45169052</v>
      </c>
      <c r="M742" s="15">
        <v>21785309</v>
      </c>
      <c r="N742" s="15">
        <v>4633666</v>
      </c>
      <c r="O742" s="15">
        <v>18750077</v>
      </c>
      <c r="P742" s="15">
        <v>8554708</v>
      </c>
      <c r="Q742" s="15">
        <v>11255516</v>
      </c>
      <c r="R742" s="15" t="s">
        <v>8</v>
      </c>
      <c r="S742" s="15" t="s">
        <v>8</v>
      </c>
      <c r="T742" s="15" t="s">
        <v>8</v>
      </c>
      <c r="U742" s="18" t="s">
        <v>8</v>
      </c>
    </row>
    <row r="743" spans="1:21">
      <c r="A743" s="13">
        <v>2011</v>
      </c>
      <c r="B743" s="14" t="s">
        <v>102</v>
      </c>
      <c r="C743" s="14">
        <v>131059</v>
      </c>
      <c r="D743" s="14" t="s">
        <v>103</v>
      </c>
      <c r="E743" s="14" t="s">
        <v>108</v>
      </c>
      <c r="F743" s="15">
        <v>11557331</v>
      </c>
      <c r="G743" s="15">
        <v>13278150</v>
      </c>
      <c r="H743" s="15">
        <v>58432185</v>
      </c>
      <c r="I743" s="15">
        <v>24158659</v>
      </c>
      <c r="J743" s="15">
        <v>51218</v>
      </c>
      <c r="K743" s="15">
        <v>34222308</v>
      </c>
      <c r="L743" s="15">
        <v>58239226</v>
      </c>
      <c r="M743" s="15">
        <v>25319728</v>
      </c>
      <c r="N743" s="15">
        <v>48804</v>
      </c>
      <c r="O743" s="15">
        <v>32870694</v>
      </c>
      <c r="P743" s="15">
        <v>6297181</v>
      </c>
      <c r="Q743" s="15">
        <v>7049968</v>
      </c>
      <c r="R743" s="15" t="s">
        <v>8</v>
      </c>
      <c r="S743" s="15" t="s">
        <v>8</v>
      </c>
      <c r="T743" s="15" t="s">
        <v>8</v>
      </c>
      <c r="U743" s="18" t="s">
        <v>8</v>
      </c>
    </row>
    <row r="744" spans="1:21">
      <c r="A744" s="13">
        <v>2011</v>
      </c>
      <c r="B744" s="14" t="s">
        <v>102</v>
      </c>
      <c r="C744" s="14">
        <v>131067</v>
      </c>
      <c r="D744" s="14" t="s">
        <v>103</v>
      </c>
      <c r="E744" s="14" t="s">
        <v>109</v>
      </c>
      <c r="F744" s="15">
        <v>19147819</v>
      </c>
      <c r="G744" s="15">
        <v>22434963</v>
      </c>
      <c r="H744" s="15">
        <v>30783095</v>
      </c>
      <c r="I744" s="15">
        <v>9675782</v>
      </c>
      <c r="J744" s="15">
        <v>4570303</v>
      </c>
      <c r="K744" s="15">
        <v>16537010</v>
      </c>
      <c r="L744" s="15">
        <v>31746828</v>
      </c>
      <c r="M744" s="15">
        <v>9624348</v>
      </c>
      <c r="N744" s="15">
        <v>4540709</v>
      </c>
      <c r="O744" s="15">
        <v>17581771</v>
      </c>
      <c r="P744" s="15">
        <v>4841446</v>
      </c>
      <c r="Q744" s="15">
        <v>8470965</v>
      </c>
      <c r="R744" s="15" t="s">
        <v>8</v>
      </c>
      <c r="S744" s="15" t="s">
        <v>8</v>
      </c>
      <c r="T744" s="15" t="s">
        <v>8</v>
      </c>
      <c r="U744" s="18" t="s">
        <v>8</v>
      </c>
    </row>
    <row r="745" spans="1:21">
      <c r="A745" s="13">
        <v>2011</v>
      </c>
      <c r="B745" s="14" t="s">
        <v>102</v>
      </c>
      <c r="C745" s="14">
        <v>131075</v>
      </c>
      <c r="D745" s="14" t="s">
        <v>103</v>
      </c>
      <c r="E745" s="14" t="s">
        <v>110</v>
      </c>
      <c r="F745" s="15">
        <v>28425677</v>
      </c>
      <c r="G745" s="15">
        <v>26299243</v>
      </c>
      <c r="H745" s="15">
        <v>11317061</v>
      </c>
      <c r="I745" s="15">
        <v>5163488</v>
      </c>
      <c r="J745" s="15">
        <v>12796</v>
      </c>
      <c r="K745" s="15">
        <v>6140777</v>
      </c>
      <c r="L745" s="15">
        <v>15338274</v>
      </c>
      <c r="M745" s="15">
        <v>6593549</v>
      </c>
      <c r="N745" s="15">
        <v>12681</v>
      </c>
      <c r="O745" s="15">
        <v>8732044</v>
      </c>
      <c r="P745" s="15">
        <v>20155603</v>
      </c>
      <c r="Q745" s="15">
        <v>10061256</v>
      </c>
      <c r="R745" s="15" t="s">
        <v>8</v>
      </c>
      <c r="S745" s="15" t="s">
        <v>8</v>
      </c>
      <c r="T745" s="15" t="s">
        <v>8</v>
      </c>
      <c r="U745" s="18" t="s">
        <v>8</v>
      </c>
    </row>
    <row r="746" spans="1:21">
      <c r="A746" s="13">
        <v>2011</v>
      </c>
      <c r="B746" s="14" t="s">
        <v>102</v>
      </c>
      <c r="C746" s="14">
        <v>131083</v>
      </c>
      <c r="D746" s="14" t="s">
        <v>103</v>
      </c>
      <c r="E746" s="14" t="s">
        <v>111</v>
      </c>
      <c r="F746" s="15">
        <v>26289635</v>
      </c>
      <c r="G746" s="15">
        <v>25480409</v>
      </c>
      <c r="H746" s="15">
        <v>67691011</v>
      </c>
      <c r="I746" s="15">
        <v>27049604</v>
      </c>
      <c r="J746" s="15">
        <v>3061934</v>
      </c>
      <c r="K746" s="15">
        <v>37579473</v>
      </c>
      <c r="L746" s="15">
        <v>68499605</v>
      </c>
      <c r="M746" s="15">
        <v>26259187</v>
      </c>
      <c r="N746" s="15">
        <v>3020208</v>
      </c>
      <c r="O746" s="15">
        <v>39220210</v>
      </c>
      <c r="P746" s="15">
        <v>10222641</v>
      </c>
      <c r="Q746" s="15">
        <v>14334895</v>
      </c>
      <c r="R746" s="15" t="s">
        <v>8</v>
      </c>
      <c r="S746" s="15" t="s">
        <v>8</v>
      </c>
      <c r="T746" s="15" t="s">
        <v>8</v>
      </c>
      <c r="U746" s="18" t="s">
        <v>8</v>
      </c>
    </row>
    <row r="747" spans="1:21">
      <c r="A747" s="13">
        <v>2011</v>
      </c>
      <c r="B747" s="14" t="s">
        <v>102</v>
      </c>
      <c r="C747" s="14">
        <v>131091</v>
      </c>
      <c r="D747" s="14" t="s">
        <v>103</v>
      </c>
      <c r="E747" s="14" t="s">
        <v>112</v>
      </c>
      <c r="F747" s="15">
        <v>26161491</v>
      </c>
      <c r="G747" s="15">
        <v>24826045</v>
      </c>
      <c r="H747" s="15">
        <v>69409708</v>
      </c>
      <c r="I747" s="15">
        <v>7799242</v>
      </c>
      <c r="J747" s="15">
        <v>12635914</v>
      </c>
      <c r="K747" s="15">
        <v>48974552</v>
      </c>
      <c r="L747" s="15">
        <v>68544836</v>
      </c>
      <c r="M747" s="15">
        <v>6954254</v>
      </c>
      <c r="N747" s="15">
        <v>13595510</v>
      </c>
      <c r="O747" s="15">
        <v>47995072</v>
      </c>
      <c r="P747" s="15">
        <v>13615746</v>
      </c>
      <c r="Q747" s="15">
        <v>11671031</v>
      </c>
      <c r="R747" s="15" t="s">
        <v>8</v>
      </c>
      <c r="S747" s="15" t="s">
        <v>8</v>
      </c>
      <c r="T747" s="15" t="s">
        <v>8</v>
      </c>
      <c r="U747" s="18" t="s">
        <v>8</v>
      </c>
    </row>
    <row r="748" spans="1:21">
      <c r="A748" s="13">
        <v>2011</v>
      </c>
      <c r="B748" s="14" t="s">
        <v>102</v>
      </c>
      <c r="C748" s="14">
        <v>131105</v>
      </c>
      <c r="D748" s="14" t="s">
        <v>103</v>
      </c>
      <c r="E748" s="14" t="s">
        <v>113</v>
      </c>
      <c r="F748" s="15">
        <v>35499266</v>
      </c>
      <c r="G748" s="15">
        <v>40538145</v>
      </c>
      <c r="H748" s="15">
        <v>10437401</v>
      </c>
      <c r="I748" s="15">
        <v>3540991</v>
      </c>
      <c r="J748" s="15">
        <v>2023705</v>
      </c>
      <c r="K748" s="15">
        <v>4872705</v>
      </c>
      <c r="L748" s="15">
        <v>16347391</v>
      </c>
      <c r="M748" s="15">
        <v>3381317</v>
      </c>
      <c r="N748" s="15">
        <v>6071075</v>
      </c>
      <c r="O748" s="15">
        <v>6894999</v>
      </c>
      <c r="P748" s="15">
        <v>4460917</v>
      </c>
      <c r="Q748" s="15">
        <v>8338185</v>
      </c>
      <c r="R748" s="15" t="s">
        <v>8</v>
      </c>
      <c r="S748" s="15" t="s">
        <v>8</v>
      </c>
      <c r="T748" s="15" t="s">
        <v>8</v>
      </c>
      <c r="U748" s="18" t="s">
        <v>8</v>
      </c>
    </row>
    <row r="749" spans="1:21">
      <c r="A749" s="13">
        <v>2011</v>
      </c>
      <c r="B749" s="14" t="s">
        <v>102</v>
      </c>
      <c r="C749" s="14">
        <v>131113</v>
      </c>
      <c r="D749" s="14" t="s">
        <v>103</v>
      </c>
      <c r="E749" s="14" t="s">
        <v>114</v>
      </c>
      <c r="F749" s="15">
        <v>45157470</v>
      </c>
      <c r="G749" s="15">
        <v>49005682</v>
      </c>
      <c r="H749" s="15">
        <v>90633820</v>
      </c>
      <c r="I749" s="15">
        <v>43155745</v>
      </c>
      <c r="J749" s="15">
        <v>13943617</v>
      </c>
      <c r="K749" s="15">
        <v>33534458</v>
      </c>
      <c r="L749" s="15">
        <v>101201164</v>
      </c>
      <c r="M749" s="15">
        <v>45121749</v>
      </c>
      <c r="N749" s="15">
        <v>15004006</v>
      </c>
      <c r="O749" s="15">
        <v>41075409</v>
      </c>
      <c r="P749" s="15">
        <v>18849371</v>
      </c>
      <c r="Q749" s="15">
        <v>24979400</v>
      </c>
      <c r="R749" s="15" t="s">
        <v>8</v>
      </c>
      <c r="S749" s="15" t="s">
        <v>8</v>
      </c>
      <c r="T749" s="15" t="s">
        <v>8</v>
      </c>
      <c r="U749" s="18" t="s">
        <v>8</v>
      </c>
    </row>
    <row r="750" spans="1:21">
      <c r="A750" s="13">
        <v>2011</v>
      </c>
      <c r="B750" s="14" t="s">
        <v>102</v>
      </c>
      <c r="C750" s="14">
        <v>131121</v>
      </c>
      <c r="D750" s="14" t="s">
        <v>103</v>
      </c>
      <c r="E750" s="14" t="s">
        <v>115</v>
      </c>
      <c r="F750" s="15">
        <v>70369234</v>
      </c>
      <c r="G750" s="15">
        <v>71405120</v>
      </c>
      <c r="H750" s="15">
        <v>63013573</v>
      </c>
      <c r="I750" s="15">
        <v>18483919</v>
      </c>
      <c r="J750" s="15">
        <v>8268393</v>
      </c>
      <c r="K750" s="15">
        <v>36261261</v>
      </c>
      <c r="L750" s="15">
        <v>63965936</v>
      </c>
      <c r="M750" s="15">
        <v>18421674</v>
      </c>
      <c r="N750" s="15">
        <v>8246584</v>
      </c>
      <c r="O750" s="15">
        <v>37297678</v>
      </c>
      <c r="P750" s="15">
        <v>28302838</v>
      </c>
      <c r="Q750" s="15">
        <v>21292934</v>
      </c>
      <c r="R750" s="15" t="s">
        <v>8</v>
      </c>
      <c r="S750" s="15" t="s">
        <v>8</v>
      </c>
      <c r="T750" s="15" t="s">
        <v>8</v>
      </c>
      <c r="U750" s="18" t="s">
        <v>8</v>
      </c>
    </row>
    <row r="751" spans="1:21">
      <c r="A751" s="13">
        <v>2011</v>
      </c>
      <c r="B751" s="14" t="s">
        <v>102</v>
      </c>
      <c r="C751" s="14">
        <v>131130</v>
      </c>
      <c r="D751" s="14" t="s">
        <v>103</v>
      </c>
      <c r="E751" s="14" t="s">
        <v>116</v>
      </c>
      <c r="F751" s="15">
        <v>19364096</v>
      </c>
      <c r="G751" s="15">
        <v>18952943</v>
      </c>
      <c r="H751" s="15">
        <v>54625789</v>
      </c>
      <c r="I751" s="15">
        <v>30635213</v>
      </c>
      <c r="J751" s="15" t="s">
        <v>8</v>
      </c>
      <c r="K751" s="15">
        <v>23990576</v>
      </c>
      <c r="L751" s="15">
        <v>60417230</v>
      </c>
      <c r="M751" s="15">
        <v>34513661</v>
      </c>
      <c r="N751" s="15" t="s">
        <v>8</v>
      </c>
      <c r="O751" s="15">
        <v>25903569</v>
      </c>
      <c r="P751" s="15">
        <v>1555056</v>
      </c>
      <c r="Q751" s="15">
        <v>6901115</v>
      </c>
      <c r="R751" s="15" t="s">
        <v>8</v>
      </c>
      <c r="S751" s="15" t="s">
        <v>8</v>
      </c>
      <c r="T751" s="15" t="s">
        <v>8</v>
      </c>
      <c r="U751" s="18" t="s">
        <v>8</v>
      </c>
    </row>
    <row r="752" spans="1:21">
      <c r="A752" s="13">
        <v>2011</v>
      </c>
      <c r="B752" s="14" t="s">
        <v>102</v>
      </c>
      <c r="C752" s="14">
        <v>131148</v>
      </c>
      <c r="D752" s="14" t="s">
        <v>103</v>
      </c>
      <c r="E752" s="14" t="s">
        <v>117</v>
      </c>
      <c r="F752" s="15">
        <v>43983802</v>
      </c>
      <c r="G752" s="15">
        <v>51994528</v>
      </c>
      <c r="H752" s="15">
        <v>36273466</v>
      </c>
      <c r="I752" s="15">
        <v>20406127</v>
      </c>
      <c r="J752" s="15">
        <v>2958630</v>
      </c>
      <c r="K752" s="15">
        <v>12908709</v>
      </c>
      <c r="L752" s="15">
        <v>37116599</v>
      </c>
      <c r="M752" s="15">
        <v>20978196</v>
      </c>
      <c r="N752" s="15">
        <v>2917096</v>
      </c>
      <c r="O752" s="15">
        <v>13221307</v>
      </c>
      <c r="P752" s="15">
        <v>17794105</v>
      </c>
      <c r="Q752" s="15">
        <v>10360594</v>
      </c>
      <c r="R752" s="15" t="s">
        <v>8</v>
      </c>
      <c r="S752" s="15" t="s">
        <v>8</v>
      </c>
      <c r="T752" s="15" t="s">
        <v>8</v>
      </c>
      <c r="U752" s="18" t="s">
        <v>8</v>
      </c>
    </row>
    <row r="753" spans="1:21">
      <c r="A753" s="13">
        <v>2011</v>
      </c>
      <c r="B753" s="14" t="s">
        <v>102</v>
      </c>
      <c r="C753" s="14">
        <v>131156</v>
      </c>
      <c r="D753" s="14" t="s">
        <v>103</v>
      </c>
      <c r="E753" s="14" t="s">
        <v>118</v>
      </c>
      <c r="F753" s="15">
        <v>13602034</v>
      </c>
      <c r="G753" s="15">
        <v>14572407</v>
      </c>
      <c r="H753" s="15">
        <v>33910062</v>
      </c>
      <c r="I753" s="15">
        <v>22360161</v>
      </c>
      <c r="J753" s="15" t="s">
        <v>8</v>
      </c>
      <c r="K753" s="15">
        <v>11549901</v>
      </c>
      <c r="L753" s="15">
        <v>34841883</v>
      </c>
      <c r="M753" s="15">
        <v>20175361</v>
      </c>
      <c r="N753" s="15" t="s">
        <v>8</v>
      </c>
      <c r="O753" s="15">
        <v>14666522</v>
      </c>
      <c r="P753" s="15">
        <v>29812880</v>
      </c>
      <c r="Q753" s="15">
        <v>15972789</v>
      </c>
      <c r="R753" s="15" t="s">
        <v>8</v>
      </c>
      <c r="S753" s="15" t="s">
        <v>8</v>
      </c>
      <c r="T753" s="15" t="s">
        <v>8</v>
      </c>
      <c r="U753" s="18" t="s">
        <v>8</v>
      </c>
    </row>
    <row r="754" spans="1:21">
      <c r="A754" s="13">
        <v>2011</v>
      </c>
      <c r="B754" s="14" t="s">
        <v>102</v>
      </c>
      <c r="C754" s="14">
        <v>131164</v>
      </c>
      <c r="D754" s="14" t="s">
        <v>103</v>
      </c>
      <c r="E754" s="14" t="s">
        <v>119</v>
      </c>
      <c r="F754" s="15">
        <v>25744440</v>
      </c>
      <c r="G754" s="15">
        <v>32159283</v>
      </c>
      <c r="H754" s="15">
        <v>35773916</v>
      </c>
      <c r="I754" s="15">
        <v>5323440</v>
      </c>
      <c r="J754" s="15">
        <v>612551</v>
      </c>
      <c r="K754" s="15">
        <v>29837925</v>
      </c>
      <c r="L754" s="15">
        <v>37646206</v>
      </c>
      <c r="M754" s="15">
        <v>6104134</v>
      </c>
      <c r="N754" s="15">
        <v>3089094</v>
      </c>
      <c r="O754" s="15">
        <v>28452978</v>
      </c>
      <c r="P754" s="15">
        <v>8568852</v>
      </c>
      <c r="Q754" s="15">
        <v>10234164</v>
      </c>
      <c r="R754" s="15" t="s">
        <v>8</v>
      </c>
      <c r="S754" s="15" t="s">
        <v>8</v>
      </c>
      <c r="T754" s="15" t="s">
        <v>8</v>
      </c>
      <c r="U754" s="18" t="s">
        <v>8</v>
      </c>
    </row>
    <row r="755" spans="1:21">
      <c r="A755" s="13">
        <v>2011</v>
      </c>
      <c r="B755" s="14" t="s">
        <v>102</v>
      </c>
      <c r="C755" s="14">
        <v>131172</v>
      </c>
      <c r="D755" s="14" t="s">
        <v>103</v>
      </c>
      <c r="E755" s="14" t="s">
        <v>120</v>
      </c>
      <c r="F755" s="15">
        <v>26420533</v>
      </c>
      <c r="G755" s="15">
        <v>26784278</v>
      </c>
      <c r="H755" s="15">
        <v>38290261</v>
      </c>
      <c r="I755" s="15">
        <v>7319347</v>
      </c>
      <c r="J755" s="15">
        <v>4325000</v>
      </c>
      <c r="K755" s="15">
        <v>26645914</v>
      </c>
      <c r="L755" s="15">
        <v>43129014</v>
      </c>
      <c r="M755" s="15">
        <v>11958634</v>
      </c>
      <c r="N755" s="15">
        <v>5048150</v>
      </c>
      <c r="O755" s="15">
        <v>26122230</v>
      </c>
      <c r="P755" s="15">
        <v>20916986</v>
      </c>
      <c r="Q755" s="15">
        <v>13442021</v>
      </c>
      <c r="R755" s="15" t="s">
        <v>8</v>
      </c>
      <c r="S755" s="15" t="s">
        <v>8</v>
      </c>
      <c r="T755" s="15" t="s">
        <v>8</v>
      </c>
      <c r="U755" s="18" t="s">
        <v>8</v>
      </c>
    </row>
    <row r="756" spans="1:21">
      <c r="A756" s="13">
        <v>2011</v>
      </c>
      <c r="B756" s="14" t="s">
        <v>102</v>
      </c>
      <c r="C756" s="14">
        <v>131181</v>
      </c>
      <c r="D756" s="14" t="s">
        <v>103</v>
      </c>
      <c r="E756" s="14" t="s">
        <v>121</v>
      </c>
      <c r="F756" s="15">
        <v>20603591</v>
      </c>
      <c r="G756" s="15">
        <v>20076469</v>
      </c>
      <c r="H756" s="15">
        <v>24806704</v>
      </c>
      <c r="I756" s="15">
        <v>10253577</v>
      </c>
      <c r="J756" s="15">
        <v>2260304</v>
      </c>
      <c r="K756" s="15">
        <v>12292823</v>
      </c>
      <c r="L756" s="15">
        <v>26403316</v>
      </c>
      <c r="M756" s="15">
        <v>7654896</v>
      </c>
      <c r="N756" s="15">
        <v>2252493</v>
      </c>
      <c r="O756" s="15">
        <v>16495927</v>
      </c>
      <c r="P756" s="15">
        <v>14965178</v>
      </c>
      <c r="Q756" s="15">
        <v>8677571</v>
      </c>
      <c r="R756" s="15" t="s">
        <v>8</v>
      </c>
      <c r="S756" s="15" t="s">
        <v>8</v>
      </c>
      <c r="T756" s="15" t="s">
        <v>8</v>
      </c>
      <c r="U756" s="18" t="s">
        <v>8</v>
      </c>
    </row>
    <row r="757" spans="1:21">
      <c r="A757" s="13">
        <v>2011</v>
      </c>
      <c r="B757" s="14" t="s">
        <v>102</v>
      </c>
      <c r="C757" s="14">
        <v>131199</v>
      </c>
      <c r="D757" s="14" t="s">
        <v>103</v>
      </c>
      <c r="E757" s="14" t="s">
        <v>122</v>
      </c>
      <c r="F757" s="15">
        <v>39682473</v>
      </c>
      <c r="G757" s="15">
        <v>39838437</v>
      </c>
      <c r="H757" s="15">
        <v>32844927</v>
      </c>
      <c r="I757" s="15">
        <v>8756015</v>
      </c>
      <c r="J757" s="15">
        <v>155602</v>
      </c>
      <c r="K757" s="15">
        <v>23933310</v>
      </c>
      <c r="L757" s="15">
        <v>39563342</v>
      </c>
      <c r="M757" s="15">
        <v>11537884</v>
      </c>
      <c r="N757" s="15">
        <v>155602</v>
      </c>
      <c r="O757" s="15">
        <v>27869856</v>
      </c>
      <c r="P757" s="15">
        <v>10972131</v>
      </c>
      <c r="Q757" s="15">
        <v>18480381</v>
      </c>
      <c r="R757" s="15" t="s">
        <v>8</v>
      </c>
      <c r="S757" s="15" t="s">
        <v>8</v>
      </c>
      <c r="T757" s="15" t="s">
        <v>8</v>
      </c>
      <c r="U757" s="18" t="s">
        <v>8</v>
      </c>
    </row>
    <row r="758" spans="1:21">
      <c r="A758" s="13">
        <v>2011</v>
      </c>
      <c r="B758" s="14" t="s">
        <v>102</v>
      </c>
      <c r="C758" s="14">
        <v>131202</v>
      </c>
      <c r="D758" s="14" t="s">
        <v>103</v>
      </c>
      <c r="E758" s="14" t="s">
        <v>123</v>
      </c>
      <c r="F758" s="15">
        <v>52954877</v>
      </c>
      <c r="G758" s="15">
        <v>57282248</v>
      </c>
      <c r="H758" s="15">
        <v>52061017</v>
      </c>
      <c r="I758" s="15">
        <v>25815169</v>
      </c>
      <c r="J758" s="15">
        <v>5178908</v>
      </c>
      <c r="K758" s="15">
        <v>21066940</v>
      </c>
      <c r="L758" s="15">
        <v>53227067</v>
      </c>
      <c r="M758" s="15">
        <v>25250370</v>
      </c>
      <c r="N758" s="15">
        <v>5751407</v>
      </c>
      <c r="O758" s="15">
        <v>22225290</v>
      </c>
      <c r="P758" s="15">
        <v>33684831</v>
      </c>
      <c r="Q758" s="15">
        <v>21141668</v>
      </c>
      <c r="R758" s="15" t="s">
        <v>8</v>
      </c>
      <c r="S758" s="15" t="s">
        <v>8</v>
      </c>
      <c r="T758" s="15" t="s">
        <v>8</v>
      </c>
      <c r="U758" s="18" t="s">
        <v>8</v>
      </c>
    </row>
    <row r="759" spans="1:21">
      <c r="A759" s="13">
        <v>2011</v>
      </c>
      <c r="B759" s="14" t="s">
        <v>102</v>
      </c>
      <c r="C759" s="14">
        <v>131211</v>
      </c>
      <c r="D759" s="14" t="s">
        <v>103</v>
      </c>
      <c r="E759" s="14" t="s">
        <v>124</v>
      </c>
      <c r="F759" s="15">
        <v>67043201</v>
      </c>
      <c r="G759" s="15">
        <v>76165832</v>
      </c>
      <c r="H759" s="15">
        <v>106383821</v>
      </c>
      <c r="I759" s="15">
        <v>21636436</v>
      </c>
      <c r="J759" s="15">
        <v>18419305</v>
      </c>
      <c r="K759" s="15">
        <v>66328080</v>
      </c>
      <c r="L759" s="15">
        <v>108214836</v>
      </c>
      <c r="M759" s="15">
        <v>22030258</v>
      </c>
      <c r="N759" s="15">
        <v>21986480</v>
      </c>
      <c r="O759" s="15">
        <v>64198098</v>
      </c>
      <c r="P759" s="15">
        <v>86488164</v>
      </c>
      <c r="Q759" s="15">
        <v>24788363</v>
      </c>
      <c r="R759" s="15" t="s">
        <v>8</v>
      </c>
      <c r="S759" s="15" t="s">
        <v>8</v>
      </c>
      <c r="T759" s="15" t="s">
        <v>8</v>
      </c>
      <c r="U759" s="18" t="s">
        <v>8</v>
      </c>
    </row>
    <row r="760" spans="1:21">
      <c r="A760" s="13">
        <v>2011</v>
      </c>
      <c r="B760" s="14" t="s">
        <v>102</v>
      </c>
      <c r="C760" s="14">
        <v>131229</v>
      </c>
      <c r="D760" s="14" t="s">
        <v>103</v>
      </c>
      <c r="E760" s="14" t="s">
        <v>125</v>
      </c>
      <c r="F760" s="15">
        <v>35446893</v>
      </c>
      <c r="G760" s="15">
        <v>42626985</v>
      </c>
      <c r="H760" s="15">
        <v>83411707</v>
      </c>
      <c r="I760" s="15">
        <v>11343393</v>
      </c>
      <c r="J760" s="15">
        <v>4788730</v>
      </c>
      <c r="K760" s="15">
        <v>67279584</v>
      </c>
      <c r="L760" s="15">
        <v>80971752</v>
      </c>
      <c r="M760" s="15">
        <v>9568326</v>
      </c>
      <c r="N760" s="15">
        <v>5824289</v>
      </c>
      <c r="O760" s="15">
        <v>65579137</v>
      </c>
      <c r="P760" s="15">
        <v>28892584</v>
      </c>
      <c r="Q760" s="15">
        <v>16859995</v>
      </c>
      <c r="R760" s="15" t="s">
        <v>8</v>
      </c>
      <c r="S760" s="15" t="s">
        <v>8</v>
      </c>
      <c r="T760" s="15" t="s">
        <v>8</v>
      </c>
      <c r="U760" s="18" t="s">
        <v>8</v>
      </c>
    </row>
    <row r="761" spans="1:21">
      <c r="A761" s="13">
        <v>2011</v>
      </c>
      <c r="B761" s="14" t="s">
        <v>102</v>
      </c>
      <c r="C761" s="14">
        <v>131237</v>
      </c>
      <c r="D761" s="14" t="s">
        <v>103</v>
      </c>
      <c r="E761" s="14" t="s">
        <v>126</v>
      </c>
      <c r="F761" s="15">
        <v>19838580</v>
      </c>
      <c r="G761" s="15">
        <v>18367326</v>
      </c>
      <c r="H761" s="15">
        <v>101970667</v>
      </c>
      <c r="I761" s="15">
        <v>19231651</v>
      </c>
      <c r="J761" s="15">
        <v>2054500</v>
      </c>
      <c r="K761" s="15">
        <v>80684516</v>
      </c>
      <c r="L761" s="15">
        <v>104690122</v>
      </c>
      <c r="M761" s="15">
        <v>24028334</v>
      </c>
      <c r="N761" s="15">
        <v>2020218</v>
      </c>
      <c r="O761" s="15">
        <v>78641570</v>
      </c>
      <c r="P761" s="15">
        <v>649096</v>
      </c>
      <c r="Q761" s="15">
        <v>21767805</v>
      </c>
      <c r="R761" s="15" t="s">
        <v>8</v>
      </c>
      <c r="S761" s="15" t="s">
        <v>8</v>
      </c>
      <c r="T761" s="15" t="s">
        <v>8</v>
      </c>
      <c r="U761" s="18" t="s">
        <v>8</v>
      </c>
    </row>
    <row r="762" spans="1:21">
      <c r="A762" s="13">
        <v>2011</v>
      </c>
      <c r="B762" s="14" t="s">
        <v>11</v>
      </c>
      <c r="C762" s="14">
        <v>132012</v>
      </c>
      <c r="D762" s="14" t="s">
        <v>103</v>
      </c>
      <c r="E762" s="14" t="s">
        <v>127</v>
      </c>
      <c r="F762" s="15">
        <v>126211467</v>
      </c>
      <c r="G762" s="15">
        <v>129343485</v>
      </c>
      <c r="H762" s="15">
        <v>14259955</v>
      </c>
      <c r="I762" s="15">
        <v>10084015</v>
      </c>
      <c r="J762" s="15">
        <v>3708</v>
      </c>
      <c r="K762" s="15">
        <v>4172232</v>
      </c>
      <c r="L762" s="15">
        <v>14906500</v>
      </c>
      <c r="M762" s="15">
        <v>10072881</v>
      </c>
      <c r="N762" s="15">
        <v>3651</v>
      </c>
      <c r="O762" s="15">
        <v>4829968</v>
      </c>
      <c r="P762" s="15">
        <v>61970642</v>
      </c>
      <c r="Q762" s="15">
        <v>23915827</v>
      </c>
      <c r="R762" s="15" t="s">
        <v>8</v>
      </c>
      <c r="S762" s="15" t="s">
        <v>8</v>
      </c>
      <c r="T762" s="15" t="s">
        <v>8</v>
      </c>
      <c r="U762" s="18">
        <v>4040000</v>
      </c>
    </row>
    <row r="763" spans="1:21">
      <c r="A763" s="13">
        <v>2011</v>
      </c>
      <c r="B763" s="14" t="s">
        <v>11</v>
      </c>
      <c r="C763" s="14">
        <v>132021</v>
      </c>
      <c r="D763" s="14" t="s">
        <v>103</v>
      </c>
      <c r="E763" s="14" t="s">
        <v>128</v>
      </c>
      <c r="F763" s="15">
        <v>33245249</v>
      </c>
      <c r="G763" s="15">
        <v>34683348</v>
      </c>
      <c r="H763" s="15">
        <v>11003035</v>
      </c>
      <c r="I763" s="15">
        <v>5764477</v>
      </c>
      <c r="J763" s="15" t="s">
        <v>8</v>
      </c>
      <c r="K763" s="15">
        <v>5238558</v>
      </c>
      <c r="L763" s="15">
        <v>10237431</v>
      </c>
      <c r="M763" s="15">
        <v>5065841</v>
      </c>
      <c r="N763" s="15" t="s">
        <v>8</v>
      </c>
      <c r="O763" s="15">
        <v>5171590</v>
      </c>
      <c r="P763" s="15">
        <v>18365752</v>
      </c>
      <c r="Q763" s="15">
        <v>7776975</v>
      </c>
      <c r="R763" s="15" t="s">
        <v>8</v>
      </c>
      <c r="S763" s="15" t="s">
        <v>8</v>
      </c>
      <c r="T763" s="15" t="s">
        <v>8</v>
      </c>
      <c r="U763" s="18">
        <v>1785000</v>
      </c>
    </row>
    <row r="764" spans="1:21">
      <c r="A764" s="13">
        <v>2011</v>
      </c>
      <c r="B764" s="14" t="s">
        <v>11</v>
      </c>
      <c r="C764" s="14">
        <v>132039</v>
      </c>
      <c r="D764" s="14" t="s">
        <v>103</v>
      </c>
      <c r="E764" s="14" t="s">
        <v>129</v>
      </c>
      <c r="F764" s="15">
        <v>22009185</v>
      </c>
      <c r="G764" s="15">
        <v>23214664</v>
      </c>
      <c r="H764" s="15">
        <v>31612128</v>
      </c>
      <c r="I764" s="15">
        <v>6085383</v>
      </c>
      <c r="J764" s="15" t="s">
        <v>8</v>
      </c>
      <c r="K764" s="15">
        <v>25526745</v>
      </c>
      <c r="L764" s="15">
        <v>29297998</v>
      </c>
      <c r="M764" s="15">
        <v>6078267</v>
      </c>
      <c r="N764" s="15" t="s">
        <v>8</v>
      </c>
      <c r="O764" s="15">
        <v>23219731</v>
      </c>
      <c r="P764" s="15">
        <v>18345216</v>
      </c>
      <c r="Q764" s="15">
        <v>4655886</v>
      </c>
      <c r="R764" s="15">
        <v>45309</v>
      </c>
      <c r="S764" s="15" t="s">
        <v>8</v>
      </c>
      <c r="T764" s="15" t="s">
        <v>8</v>
      </c>
      <c r="U764" s="18">
        <v>739000</v>
      </c>
    </row>
    <row r="765" spans="1:21">
      <c r="A765" s="13">
        <v>2011</v>
      </c>
      <c r="B765" s="14" t="s">
        <v>11</v>
      </c>
      <c r="C765" s="14">
        <v>132047</v>
      </c>
      <c r="D765" s="14" t="s">
        <v>103</v>
      </c>
      <c r="E765" s="14" t="s">
        <v>130</v>
      </c>
      <c r="F765" s="15">
        <v>39677699</v>
      </c>
      <c r="G765" s="15">
        <v>40847861</v>
      </c>
      <c r="H765" s="15">
        <v>8933878</v>
      </c>
      <c r="I765" s="15">
        <v>3699049</v>
      </c>
      <c r="J765" s="15" t="s">
        <v>8</v>
      </c>
      <c r="K765" s="15">
        <v>5234829</v>
      </c>
      <c r="L765" s="15">
        <v>9166614</v>
      </c>
      <c r="M765" s="15">
        <v>3695184</v>
      </c>
      <c r="N765" s="15" t="s">
        <v>8</v>
      </c>
      <c r="O765" s="15">
        <v>5471430</v>
      </c>
      <c r="P765" s="15">
        <v>23755366</v>
      </c>
      <c r="Q765" s="15">
        <v>6665959</v>
      </c>
      <c r="R765" s="15" t="s">
        <v>8</v>
      </c>
      <c r="S765" s="15" t="s">
        <v>8</v>
      </c>
      <c r="T765" s="15" t="s">
        <v>8</v>
      </c>
      <c r="U765" s="18">
        <v>1124565</v>
      </c>
    </row>
    <row r="766" spans="1:21">
      <c r="A766" s="13">
        <v>2011</v>
      </c>
      <c r="B766" s="14" t="s">
        <v>11</v>
      </c>
      <c r="C766" s="14">
        <v>132055</v>
      </c>
      <c r="D766" s="14" t="s">
        <v>103</v>
      </c>
      <c r="E766" s="14" t="s">
        <v>131</v>
      </c>
      <c r="F766" s="15">
        <v>31696388</v>
      </c>
      <c r="G766" s="15">
        <v>29606004</v>
      </c>
      <c r="H766" s="15">
        <v>7148601</v>
      </c>
      <c r="I766" s="15">
        <v>2128325</v>
      </c>
      <c r="J766" s="15" t="s">
        <v>8</v>
      </c>
      <c r="K766" s="15">
        <v>5020276</v>
      </c>
      <c r="L766" s="15">
        <v>8004695</v>
      </c>
      <c r="M766" s="15">
        <v>2120133</v>
      </c>
      <c r="N766" s="15" t="s">
        <v>8</v>
      </c>
      <c r="O766" s="15">
        <v>5884562</v>
      </c>
      <c r="P766" s="15">
        <v>4745000</v>
      </c>
      <c r="Q766" s="15">
        <v>6254195</v>
      </c>
      <c r="R766" s="15" t="s">
        <v>8</v>
      </c>
      <c r="S766" s="15" t="s">
        <v>8</v>
      </c>
      <c r="T766" s="15">
        <v>566565</v>
      </c>
      <c r="U766" s="18">
        <v>1690965</v>
      </c>
    </row>
    <row r="767" spans="1:21">
      <c r="A767" s="13">
        <v>2011</v>
      </c>
      <c r="B767" s="14" t="s">
        <v>11</v>
      </c>
      <c r="C767" s="14">
        <v>132063</v>
      </c>
      <c r="D767" s="14" t="s">
        <v>103</v>
      </c>
      <c r="E767" s="14" t="s">
        <v>132</v>
      </c>
      <c r="F767" s="15">
        <v>44111714</v>
      </c>
      <c r="G767" s="15">
        <v>42882059</v>
      </c>
      <c r="H767" s="15">
        <v>35042170</v>
      </c>
      <c r="I767" s="15">
        <v>4435411</v>
      </c>
      <c r="J767" s="15" t="s">
        <v>8</v>
      </c>
      <c r="K767" s="15">
        <v>30606759</v>
      </c>
      <c r="L767" s="15">
        <v>35656279</v>
      </c>
      <c r="M767" s="15">
        <v>4431215</v>
      </c>
      <c r="N767" s="15" t="s">
        <v>8</v>
      </c>
      <c r="O767" s="15">
        <v>31225064</v>
      </c>
      <c r="P767" s="15">
        <v>27069549</v>
      </c>
      <c r="Q767" s="15">
        <v>8453048</v>
      </c>
      <c r="R767" s="15" t="s">
        <v>8</v>
      </c>
      <c r="S767" s="15" t="s">
        <v>8</v>
      </c>
      <c r="T767" s="15" t="s">
        <v>8</v>
      </c>
      <c r="U767" s="18">
        <v>1390000</v>
      </c>
    </row>
    <row r="768" spans="1:21">
      <c r="A768" s="13">
        <v>2011</v>
      </c>
      <c r="B768" s="14" t="s">
        <v>11</v>
      </c>
      <c r="C768" s="14">
        <v>132071</v>
      </c>
      <c r="D768" s="14" t="s">
        <v>103</v>
      </c>
      <c r="E768" s="14" t="s">
        <v>133</v>
      </c>
      <c r="F768" s="15">
        <v>24161066</v>
      </c>
      <c r="G768" s="15">
        <v>24550262</v>
      </c>
      <c r="H768" s="15">
        <v>5398972</v>
      </c>
      <c r="I768" s="15">
        <v>2571658</v>
      </c>
      <c r="J768" s="15" t="s">
        <v>8</v>
      </c>
      <c r="K768" s="15">
        <v>2827314</v>
      </c>
      <c r="L768" s="15">
        <v>5335258</v>
      </c>
      <c r="M768" s="15">
        <v>2555598</v>
      </c>
      <c r="N768" s="15" t="s">
        <v>8</v>
      </c>
      <c r="O768" s="15">
        <v>2779660</v>
      </c>
      <c r="P768" s="15">
        <v>2194929</v>
      </c>
      <c r="Q768" s="15">
        <v>4588652</v>
      </c>
      <c r="R768" s="15">
        <v>25297</v>
      </c>
      <c r="S768" s="15" t="s">
        <v>8</v>
      </c>
      <c r="T768" s="15" t="s">
        <v>8</v>
      </c>
      <c r="U768" s="18">
        <v>470675</v>
      </c>
    </row>
    <row r="769" spans="1:21">
      <c r="A769" s="13">
        <v>2011</v>
      </c>
      <c r="B769" s="14" t="s">
        <v>11</v>
      </c>
      <c r="C769" s="14">
        <v>132080</v>
      </c>
      <c r="D769" s="14" t="s">
        <v>103</v>
      </c>
      <c r="E769" s="14" t="s">
        <v>134</v>
      </c>
      <c r="F769" s="15">
        <v>43118461</v>
      </c>
      <c r="G769" s="15">
        <v>42714953</v>
      </c>
      <c r="H769" s="15">
        <v>9516653</v>
      </c>
      <c r="I769" s="15">
        <v>4360089</v>
      </c>
      <c r="J769" s="15">
        <v>248133</v>
      </c>
      <c r="K769" s="15">
        <v>4908431</v>
      </c>
      <c r="L769" s="15">
        <v>10141510</v>
      </c>
      <c r="M769" s="15">
        <v>4363715</v>
      </c>
      <c r="N769" s="15">
        <v>316627</v>
      </c>
      <c r="O769" s="15">
        <v>5461168</v>
      </c>
      <c r="P769" s="15">
        <v>3627121</v>
      </c>
      <c r="Q769" s="15">
        <v>8001341</v>
      </c>
      <c r="R769" s="15" t="s">
        <v>8</v>
      </c>
      <c r="S769" s="15" t="s">
        <v>8</v>
      </c>
      <c r="T769" s="15" t="s">
        <v>8</v>
      </c>
      <c r="U769" s="18">
        <v>775650</v>
      </c>
    </row>
    <row r="770" spans="1:21">
      <c r="A770" s="13">
        <v>2011</v>
      </c>
      <c r="B770" s="14" t="s">
        <v>11</v>
      </c>
      <c r="C770" s="14">
        <v>132098</v>
      </c>
      <c r="D770" s="14" t="s">
        <v>103</v>
      </c>
      <c r="E770" s="14" t="s">
        <v>135</v>
      </c>
      <c r="F770" s="15">
        <v>67341593</v>
      </c>
      <c r="G770" s="15">
        <v>58800863</v>
      </c>
      <c r="H770" s="15">
        <v>13869708</v>
      </c>
      <c r="I770" s="15">
        <v>7014776</v>
      </c>
      <c r="J770" s="15" t="s">
        <v>8</v>
      </c>
      <c r="K770" s="15">
        <v>6854932</v>
      </c>
      <c r="L770" s="15">
        <v>18082001</v>
      </c>
      <c r="M770" s="15">
        <v>7079472</v>
      </c>
      <c r="N770" s="15" t="s">
        <v>8</v>
      </c>
      <c r="O770" s="15">
        <v>11002529</v>
      </c>
      <c r="P770" s="15">
        <v>14653083</v>
      </c>
      <c r="Q770" s="15">
        <v>17554723</v>
      </c>
      <c r="R770" s="15" t="s">
        <v>8</v>
      </c>
      <c r="S770" s="15" t="s">
        <v>8</v>
      </c>
      <c r="T770" s="15">
        <v>1350000</v>
      </c>
      <c r="U770" s="18">
        <v>2550000</v>
      </c>
    </row>
    <row r="771" spans="1:21">
      <c r="A771" s="13">
        <v>2011</v>
      </c>
      <c r="B771" s="14" t="s">
        <v>11</v>
      </c>
      <c r="C771" s="14">
        <v>132101</v>
      </c>
      <c r="D771" s="14" t="s">
        <v>103</v>
      </c>
      <c r="E771" s="14" t="s">
        <v>136</v>
      </c>
      <c r="F771" s="15">
        <v>31457341</v>
      </c>
      <c r="G771" s="15">
        <v>29111923</v>
      </c>
      <c r="H771" s="15">
        <v>4024997</v>
      </c>
      <c r="I771" s="15">
        <v>1612166</v>
      </c>
      <c r="J771" s="15" t="s">
        <v>8</v>
      </c>
      <c r="K771" s="15">
        <v>2412831</v>
      </c>
      <c r="L771" s="15">
        <v>5101779</v>
      </c>
      <c r="M771" s="15">
        <v>2537387</v>
      </c>
      <c r="N771" s="15" t="s">
        <v>8</v>
      </c>
      <c r="O771" s="15">
        <v>2564392</v>
      </c>
      <c r="P771" s="15">
        <v>5751112</v>
      </c>
      <c r="Q771" s="15">
        <v>3633533</v>
      </c>
      <c r="R771" s="15">
        <v>19143</v>
      </c>
      <c r="S771" s="15" t="s">
        <v>8</v>
      </c>
      <c r="T771" s="15">
        <v>67231</v>
      </c>
      <c r="U771" s="18">
        <v>457970</v>
      </c>
    </row>
    <row r="772" spans="1:21">
      <c r="A772" s="13">
        <v>2011</v>
      </c>
      <c r="B772" s="14" t="s">
        <v>11</v>
      </c>
      <c r="C772" s="14">
        <v>132110</v>
      </c>
      <c r="D772" s="14" t="s">
        <v>103</v>
      </c>
      <c r="E772" s="14" t="s">
        <v>137</v>
      </c>
      <c r="F772" s="15">
        <v>32320605</v>
      </c>
      <c r="G772" s="15">
        <v>32830103</v>
      </c>
      <c r="H772" s="15">
        <v>6776569</v>
      </c>
      <c r="I772" s="15">
        <v>2357306</v>
      </c>
      <c r="J772" s="15">
        <v>202633</v>
      </c>
      <c r="K772" s="15">
        <v>4216630</v>
      </c>
      <c r="L772" s="15">
        <v>7665981</v>
      </c>
      <c r="M772" s="15">
        <v>2759489</v>
      </c>
      <c r="N772" s="15">
        <v>202251</v>
      </c>
      <c r="O772" s="15">
        <v>4704241</v>
      </c>
      <c r="P772" s="15">
        <v>1892241</v>
      </c>
      <c r="Q772" s="15">
        <v>7664421</v>
      </c>
      <c r="R772" s="15" t="s">
        <v>8</v>
      </c>
      <c r="S772" s="15" t="s">
        <v>8</v>
      </c>
      <c r="T772" s="15">
        <v>586710</v>
      </c>
      <c r="U772" s="18">
        <v>1763000</v>
      </c>
    </row>
    <row r="773" spans="1:21">
      <c r="A773" s="13">
        <v>2011</v>
      </c>
      <c r="B773" s="14" t="s">
        <v>11</v>
      </c>
      <c r="C773" s="14">
        <v>132128</v>
      </c>
      <c r="D773" s="14" t="s">
        <v>103</v>
      </c>
      <c r="E773" s="14" t="s">
        <v>138</v>
      </c>
      <c r="F773" s="15">
        <v>36613482</v>
      </c>
      <c r="G773" s="15">
        <v>37710115</v>
      </c>
      <c r="H773" s="15">
        <v>11004434</v>
      </c>
      <c r="I773" s="15">
        <v>2658167</v>
      </c>
      <c r="J773" s="15">
        <v>236904</v>
      </c>
      <c r="K773" s="15">
        <v>8109363</v>
      </c>
      <c r="L773" s="15">
        <v>12452082</v>
      </c>
      <c r="M773" s="15">
        <v>3163109</v>
      </c>
      <c r="N773" s="15">
        <v>230060</v>
      </c>
      <c r="O773" s="15">
        <v>9058913</v>
      </c>
      <c r="P773" s="15">
        <v>22558710</v>
      </c>
      <c r="Q773" s="15">
        <v>7997236</v>
      </c>
      <c r="R773" s="15">
        <v>21240</v>
      </c>
      <c r="S773" s="15" t="s">
        <v>8</v>
      </c>
      <c r="T773" s="15">
        <v>867704</v>
      </c>
      <c r="U773" s="18">
        <v>2022150</v>
      </c>
    </row>
    <row r="774" spans="1:21">
      <c r="A774" s="13">
        <v>2011</v>
      </c>
      <c r="B774" s="14" t="s">
        <v>11</v>
      </c>
      <c r="C774" s="14">
        <v>132136</v>
      </c>
      <c r="D774" s="14" t="s">
        <v>103</v>
      </c>
      <c r="E774" s="14" t="s">
        <v>139</v>
      </c>
      <c r="F774" s="15">
        <v>40263009</v>
      </c>
      <c r="G774" s="15">
        <v>38771845</v>
      </c>
      <c r="H774" s="15">
        <v>5801655</v>
      </c>
      <c r="I774" s="15">
        <v>3567367</v>
      </c>
      <c r="J774" s="15">
        <v>18254</v>
      </c>
      <c r="K774" s="15">
        <v>2216034</v>
      </c>
      <c r="L774" s="15">
        <v>5202545</v>
      </c>
      <c r="M774" s="15">
        <v>2991606</v>
      </c>
      <c r="N774" s="15">
        <v>18244</v>
      </c>
      <c r="O774" s="15">
        <v>2192695</v>
      </c>
      <c r="P774" s="15">
        <v>5566045</v>
      </c>
      <c r="Q774" s="15">
        <v>6370364</v>
      </c>
      <c r="R774" s="15">
        <v>14235</v>
      </c>
      <c r="S774" s="15" t="s">
        <v>8</v>
      </c>
      <c r="T774" s="15">
        <v>253732</v>
      </c>
      <c r="U774" s="18">
        <v>1271728</v>
      </c>
    </row>
    <row r="775" spans="1:21">
      <c r="A775" s="13">
        <v>2011</v>
      </c>
      <c r="B775" s="14" t="s">
        <v>11</v>
      </c>
      <c r="C775" s="14">
        <v>132144</v>
      </c>
      <c r="D775" s="14" t="s">
        <v>103</v>
      </c>
      <c r="E775" s="14" t="s">
        <v>140</v>
      </c>
      <c r="F775" s="15">
        <v>24866637</v>
      </c>
      <c r="G775" s="15">
        <v>27490813</v>
      </c>
      <c r="H775" s="15">
        <v>2794880</v>
      </c>
      <c r="I775" s="15">
        <v>2007372</v>
      </c>
      <c r="J775" s="15">
        <v>2854</v>
      </c>
      <c r="K775" s="15">
        <v>784654</v>
      </c>
      <c r="L775" s="15">
        <v>4257226</v>
      </c>
      <c r="M775" s="15">
        <v>720547</v>
      </c>
      <c r="N775" s="15">
        <v>102810</v>
      </c>
      <c r="O775" s="15">
        <v>3433869</v>
      </c>
      <c r="P775" s="15">
        <v>10677393</v>
      </c>
      <c r="Q775" s="15">
        <v>5530971</v>
      </c>
      <c r="R775" s="15" t="s">
        <v>8</v>
      </c>
      <c r="S775" s="15" t="s">
        <v>8</v>
      </c>
      <c r="T775" s="15" t="s">
        <v>8</v>
      </c>
      <c r="U775" s="18">
        <v>2368961</v>
      </c>
    </row>
    <row r="776" spans="1:21">
      <c r="A776" s="13">
        <v>2011</v>
      </c>
      <c r="B776" s="14" t="s">
        <v>11</v>
      </c>
      <c r="C776" s="14">
        <v>132225</v>
      </c>
      <c r="D776" s="14" t="s">
        <v>103</v>
      </c>
      <c r="E776" s="14" t="s">
        <v>141</v>
      </c>
      <c r="F776" s="15">
        <v>25772844</v>
      </c>
      <c r="G776" s="15">
        <v>26009257</v>
      </c>
      <c r="H776" s="15">
        <v>3790150</v>
      </c>
      <c r="I776" s="15">
        <v>1812925</v>
      </c>
      <c r="J776" s="15">
        <v>321</v>
      </c>
      <c r="K776" s="15">
        <v>1976904</v>
      </c>
      <c r="L776" s="15">
        <v>3466696</v>
      </c>
      <c r="M776" s="15">
        <v>1268113</v>
      </c>
      <c r="N776" s="15">
        <v>321</v>
      </c>
      <c r="O776" s="15">
        <v>2198262</v>
      </c>
      <c r="P776" s="15">
        <v>1141197</v>
      </c>
      <c r="Q776" s="15">
        <v>4522241</v>
      </c>
      <c r="R776" s="15" t="s">
        <v>8</v>
      </c>
      <c r="S776" s="15" t="s">
        <v>8</v>
      </c>
      <c r="T776" s="15">
        <v>272693</v>
      </c>
      <c r="U776" s="18">
        <v>1325475</v>
      </c>
    </row>
    <row r="777" spans="1:21">
      <c r="A777" s="13">
        <v>2011</v>
      </c>
      <c r="B777" s="14" t="s">
        <v>11</v>
      </c>
      <c r="C777" s="14">
        <v>132241</v>
      </c>
      <c r="D777" s="14" t="s">
        <v>103</v>
      </c>
      <c r="E777" s="14" t="s">
        <v>142</v>
      </c>
      <c r="F777" s="15">
        <v>20533557</v>
      </c>
      <c r="G777" s="15">
        <v>22055125</v>
      </c>
      <c r="H777" s="15">
        <v>10201810</v>
      </c>
      <c r="I777" s="15">
        <v>1203008</v>
      </c>
      <c r="J777" s="15">
        <v>112931</v>
      </c>
      <c r="K777" s="15">
        <v>8885871</v>
      </c>
      <c r="L777" s="15">
        <v>10377935</v>
      </c>
      <c r="M777" s="15">
        <v>1402194</v>
      </c>
      <c r="N777" s="15">
        <v>112875</v>
      </c>
      <c r="O777" s="15">
        <v>8862866</v>
      </c>
      <c r="P777" s="15">
        <v>8450729</v>
      </c>
      <c r="Q777" s="15">
        <v>4677014</v>
      </c>
      <c r="R777" s="15" t="s">
        <v>8</v>
      </c>
      <c r="S777" s="15" t="s">
        <v>8</v>
      </c>
      <c r="T777" s="15" t="s">
        <v>8</v>
      </c>
      <c r="U777" s="18">
        <v>340345</v>
      </c>
    </row>
    <row r="778" spans="1:21">
      <c r="A778" s="13">
        <v>2011</v>
      </c>
      <c r="B778" s="14" t="s">
        <v>11</v>
      </c>
      <c r="C778" s="14">
        <v>132292</v>
      </c>
      <c r="D778" s="14" t="s">
        <v>103</v>
      </c>
      <c r="E778" s="14" t="s">
        <v>143</v>
      </c>
      <c r="F778" s="15">
        <v>57243386</v>
      </c>
      <c r="G778" s="15">
        <v>56444106</v>
      </c>
      <c r="H778" s="15">
        <v>9268913</v>
      </c>
      <c r="I778" s="15">
        <v>4054556</v>
      </c>
      <c r="J778" s="15" t="s">
        <v>8</v>
      </c>
      <c r="K778" s="15">
        <v>5214357</v>
      </c>
      <c r="L778" s="15">
        <v>8882002</v>
      </c>
      <c r="M778" s="15">
        <v>4162571</v>
      </c>
      <c r="N778" s="15" t="s">
        <v>8</v>
      </c>
      <c r="O778" s="15">
        <v>4719431</v>
      </c>
      <c r="P778" s="15">
        <v>5575628</v>
      </c>
      <c r="Q778" s="15">
        <v>8481405</v>
      </c>
      <c r="R778" s="15">
        <v>25920</v>
      </c>
      <c r="S778" s="15" t="s">
        <v>8</v>
      </c>
      <c r="T778" s="15">
        <v>204765</v>
      </c>
      <c r="U778" s="18">
        <v>1543000</v>
      </c>
    </row>
    <row r="779" spans="1:21" hidden="1">
      <c r="A779" s="8">
        <v>2015</v>
      </c>
      <c r="B779" s="9" t="s">
        <v>5</v>
      </c>
      <c r="C779" s="9">
        <v>141003</v>
      </c>
      <c r="D779" s="9" t="s">
        <v>144</v>
      </c>
      <c r="E779" s="9" t="s">
        <v>145</v>
      </c>
      <c r="F779" s="10">
        <v>2362487076</v>
      </c>
      <c r="G779" s="10">
        <v>2346433697</v>
      </c>
      <c r="H779" s="10">
        <v>37966916</v>
      </c>
      <c r="I779" s="10">
        <v>23124449</v>
      </c>
      <c r="J779" s="10" t="s">
        <v>8</v>
      </c>
      <c r="K779" s="10">
        <v>14842467</v>
      </c>
      <c r="L779" s="10">
        <v>33699992</v>
      </c>
      <c r="M779" s="10">
        <v>18805828</v>
      </c>
      <c r="N779" s="10" t="s">
        <v>8</v>
      </c>
      <c r="O779" s="10">
        <v>14894164</v>
      </c>
      <c r="P779" s="10">
        <v>343887618</v>
      </c>
      <c r="Q779" s="10">
        <v>187537041</v>
      </c>
      <c r="R779" s="10">
        <v>1439941</v>
      </c>
      <c r="S779" s="10">
        <v>14776087</v>
      </c>
      <c r="T779" s="10">
        <v>6950769</v>
      </c>
      <c r="U779" s="11">
        <v>46651721</v>
      </c>
    </row>
    <row r="780" spans="1:21" hidden="1">
      <c r="A780" s="13">
        <v>2015</v>
      </c>
      <c r="B780" s="14" t="s">
        <v>5</v>
      </c>
      <c r="C780" s="14">
        <v>141305</v>
      </c>
      <c r="D780" s="14" t="s">
        <v>144</v>
      </c>
      <c r="E780" s="14" t="s">
        <v>146</v>
      </c>
      <c r="F780" s="15">
        <v>844691427</v>
      </c>
      <c r="G780" s="15">
        <v>852087166</v>
      </c>
      <c r="H780" s="15">
        <v>29163732</v>
      </c>
      <c r="I780" s="15">
        <v>5041145</v>
      </c>
      <c r="J780" s="15">
        <v>384331</v>
      </c>
      <c r="K780" s="15">
        <v>23738256</v>
      </c>
      <c r="L780" s="15">
        <v>28237510</v>
      </c>
      <c r="M780" s="15">
        <v>2880141</v>
      </c>
      <c r="N780" s="15">
        <v>286809</v>
      </c>
      <c r="O780" s="15">
        <v>25070560</v>
      </c>
      <c r="P780" s="15">
        <v>158007641</v>
      </c>
      <c r="Q780" s="15">
        <v>64512206</v>
      </c>
      <c r="R780" s="15">
        <v>567064</v>
      </c>
      <c r="S780" s="15">
        <v>1207338</v>
      </c>
      <c r="T780" s="15">
        <v>7470583</v>
      </c>
      <c r="U780" s="18">
        <v>16251402</v>
      </c>
    </row>
    <row r="781" spans="1:21" hidden="1">
      <c r="A781" s="13">
        <v>2015</v>
      </c>
      <c r="B781" s="14" t="s">
        <v>5</v>
      </c>
      <c r="C781" s="14">
        <v>141500</v>
      </c>
      <c r="D781" s="14" t="s">
        <v>144</v>
      </c>
      <c r="E781" s="14" t="s">
        <v>147</v>
      </c>
      <c r="F781" s="15">
        <v>263701100</v>
      </c>
      <c r="G781" s="15">
        <v>261081055</v>
      </c>
      <c r="H781" s="15">
        <v>16306945</v>
      </c>
      <c r="I781" s="15">
        <v>11124826</v>
      </c>
      <c r="J781" s="15">
        <v>123749</v>
      </c>
      <c r="K781" s="15">
        <v>5058370</v>
      </c>
      <c r="L781" s="15">
        <v>17527946</v>
      </c>
      <c r="M781" s="15">
        <v>12211357</v>
      </c>
      <c r="N781" s="15">
        <v>101086</v>
      </c>
      <c r="O781" s="15">
        <v>5215503</v>
      </c>
      <c r="P781" s="15">
        <v>62031662</v>
      </c>
      <c r="Q781" s="15">
        <v>26443607</v>
      </c>
      <c r="R781" s="15" t="s">
        <v>8</v>
      </c>
      <c r="S781" s="15" t="s">
        <v>8</v>
      </c>
      <c r="T781" s="15" t="s">
        <v>8</v>
      </c>
      <c r="U781" s="18">
        <v>4559000</v>
      </c>
    </row>
    <row r="782" spans="1:21" hidden="1">
      <c r="A782" s="13">
        <v>2015</v>
      </c>
      <c r="B782" s="14" t="s">
        <v>9</v>
      </c>
      <c r="C782" s="14">
        <v>142018</v>
      </c>
      <c r="D782" s="14" t="s">
        <v>144</v>
      </c>
      <c r="E782" s="14" t="s">
        <v>148</v>
      </c>
      <c r="F782" s="15">
        <v>174675877</v>
      </c>
      <c r="G782" s="15">
        <v>173476713</v>
      </c>
      <c r="H782" s="15">
        <v>16542408</v>
      </c>
      <c r="I782" s="15">
        <v>13472932</v>
      </c>
      <c r="J782" s="15">
        <v>457667</v>
      </c>
      <c r="K782" s="15">
        <v>2611809</v>
      </c>
      <c r="L782" s="15">
        <v>15257850</v>
      </c>
      <c r="M782" s="15">
        <v>11759079</v>
      </c>
      <c r="N782" s="15">
        <v>743792</v>
      </c>
      <c r="O782" s="15">
        <v>2754979</v>
      </c>
      <c r="P782" s="15">
        <v>19606587</v>
      </c>
      <c r="Q782" s="15">
        <v>21003036</v>
      </c>
      <c r="R782" s="15">
        <v>147527</v>
      </c>
      <c r="S782" s="15" t="s">
        <v>8</v>
      </c>
      <c r="T782" s="15">
        <v>1754000</v>
      </c>
      <c r="U782" s="18">
        <v>4230681</v>
      </c>
    </row>
    <row r="783" spans="1:21" hidden="1">
      <c r="A783" s="13">
        <v>2015</v>
      </c>
      <c r="B783" s="14" t="s">
        <v>22</v>
      </c>
      <c r="C783" s="14">
        <v>142034</v>
      </c>
      <c r="D783" s="14" t="s">
        <v>144</v>
      </c>
      <c r="E783" s="14" t="s">
        <v>149</v>
      </c>
      <c r="F783" s="15">
        <v>53519713</v>
      </c>
      <c r="G783" s="15">
        <v>53264418</v>
      </c>
      <c r="H783" s="15">
        <v>13344419</v>
      </c>
      <c r="I783" s="15">
        <v>6993874</v>
      </c>
      <c r="J783" s="15" t="s">
        <v>8</v>
      </c>
      <c r="K783" s="15">
        <v>6350545</v>
      </c>
      <c r="L783" s="15">
        <v>12386327</v>
      </c>
      <c r="M783" s="15">
        <v>6291944</v>
      </c>
      <c r="N783" s="15" t="s">
        <v>8</v>
      </c>
      <c r="O783" s="15">
        <v>6094383</v>
      </c>
      <c r="P783" s="15">
        <v>20312203</v>
      </c>
      <c r="Q783" s="15">
        <v>14342495</v>
      </c>
      <c r="R783" s="15" t="s">
        <v>8</v>
      </c>
      <c r="S783" s="15" t="s">
        <v>8</v>
      </c>
      <c r="T783" s="15">
        <v>2031456</v>
      </c>
      <c r="U783" s="18">
        <v>4079280</v>
      </c>
    </row>
    <row r="784" spans="1:21" hidden="1">
      <c r="A784" s="13">
        <v>2015</v>
      </c>
      <c r="B784" s="14" t="s">
        <v>11</v>
      </c>
      <c r="C784" s="14">
        <v>142042</v>
      </c>
      <c r="D784" s="14" t="s">
        <v>144</v>
      </c>
      <c r="E784" s="14" t="s">
        <v>150</v>
      </c>
      <c r="F784" s="15">
        <v>40119222</v>
      </c>
      <c r="G784" s="15">
        <v>40954943</v>
      </c>
      <c r="H784" s="15">
        <v>8649308</v>
      </c>
      <c r="I784" s="15">
        <v>4724729</v>
      </c>
      <c r="J784" s="15" t="s">
        <v>8</v>
      </c>
      <c r="K784" s="15">
        <v>3924579</v>
      </c>
      <c r="L784" s="15">
        <v>7313861</v>
      </c>
      <c r="M784" s="15">
        <v>3410418</v>
      </c>
      <c r="N784" s="15" t="s">
        <v>8</v>
      </c>
      <c r="O784" s="15">
        <v>3903443</v>
      </c>
      <c r="P784" s="15">
        <v>18704353</v>
      </c>
      <c r="Q784" s="15">
        <v>8172466</v>
      </c>
      <c r="R784" s="15" t="s">
        <v>8</v>
      </c>
      <c r="S784" s="15" t="s">
        <v>8</v>
      </c>
      <c r="T784" s="15" t="s">
        <v>8</v>
      </c>
      <c r="U784" s="18">
        <v>2301847</v>
      </c>
    </row>
    <row r="785" spans="1:21" hidden="1">
      <c r="A785" s="13">
        <v>2015</v>
      </c>
      <c r="B785" s="14" t="s">
        <v>11</v>
      </c>
      <c r="C785" s="14">
        <v>142051</v>
      </c>
      <c r="D785" s="14" t="s">
        <v>144</v>
      </c>
      <c r="E785" s="14" t="s">
        <v>151</v>
      </c>
      <c r="F785" s="15">
        <v>70334979</v>
      </c>
      <c r="G785" s="15">
        <v>70747741</v>
      </c>
      <c r="H785" s="15">
        <v>19846118</v>
      </c>
      <c r="I785" s="15">
        <v>9007994</v>
      </c>
      <c r="J785" s="15" t="s">
        <v>8</v>
      </c>
      <c r="K785" s="15">
        <v>10838124</v>
      </c>
      <c r="L785" s="15">
        <v>20449873</v>
      </c>
      <c r="M785" s="15">
        <v>9231517</v>
      </c>
      <c r="N785" s="15" t="s">
        <v>8</v>
      </c>
      <c r="O785" s="15">
        <v>11218356</v>
      </c>
      <c r="P785" s="15">
        <v>19991871</v>
      </c>
      <c r="Q785" s="15">
        <v>18126550</v>
      </c>
      <c r="R785" s="15" t="s">
        <v>8</v>
      </c>
      <c r="S785" s="15" t="s">
        <v>8</v>
      </c>
      <c r="T785" s="15">
        <v>1570565</v>
      </c>
      <c r="U785" s="18">
        <v>5035619</v>
      </c>
    </row>
    <row r="786" spans="1:21" hidden="1">
      <c r="A786" s="13">
        <v>2015</v>
      </c>
      <c r="B786" s="14" t="s">
        <v>22</v>
      </c>
      <c r="C786" s="14">
        <v>142069</v>
      </c>
      <c r="D786" s="14" t="s">
        <v>144</v>
      </c>
      <c r="E786" s="14" t="s">
        <v>152</v>
      </c>
      <c r="F786" s="15">
        <v>50879705</v>
      </c>
      <c r="G786" s="15">
        <v>50342118</v>
      </c>
      <c r="H786" s="15">
        <v>10353746</v>
      </c>
      <c r="I786" s="15">
        <v>5585456</v>
      </c>
      <c r="J786" s="15" t="s">
        <v>8</v>
      </c>
      <c r="K786" s="15">
        <v>4768290</v>
      </c>
      <c r="L786" s="15">
        <v>8279338</v>
      </c>
      <c r="M786" s="15">
        <v>4623247</v>
      </c>
      <c r="N786" s="15" t="s">
        <v>8</v>
      </c>
      <c r="O786" s="15">
        <v>3656091</v>
      </c>
      <c r="P786" s="15">
        <v>10381316</v>
      </c>
      <c r="Q786" s="15">
        <v>9406501</v>
      </c>
      <c r="R786" s="15">
        <v>64784</v>
      </c>
      <c r="S786" s="15" t="s">
        <v>8</v>
      </c>
      <c r="T786" s="15">
        <v>1300000</v>
      </c>
      <c r="U786" s="18">
        <v>2000000</v>
      </c>
    </row>
    <row r="787" spans="1:21" hidden="1">
      <c r="A787" s="13">
        <v>2015</v>
      </c>
      <c r="B787" s="14" t="s">
        <v>22</v>
      </c>
      <c r="C787" s="14">
        <v>142077</v>
      </c>
      <c r="D787" s="14" t="s">
        <v>144</v>
      </c>
      <c r="E787" s="14" t="s">
        <v>153</v>
      </c>
      <c r="F787" s="15">
        <v>52249354</v>
      </c>
      <c r="G787" s="15">
        <v>49050041</v>
      </c>
      <c r="H787" s="15">
        <v>5550754</v>
      </c>
      <c r="I787" s="15">
        <v>4311975</v>
      </c>
      <c r="J787" s="15" t="s">
        <v>8</v>
      </c>
      <c r="K787" s="15">
        <v>1238779</v>
      </c>
      <c r="L787" s="15">
        <v>7823921</v>
      </c>
      <c r="M787" s="15">
        <v>5307886</v>
      </c>
      <c r="N787" s="15" t="s">
        <v>8</v>
      </c>
      <c r="O787" s="15">
        <v>2516035</v>
      </c>
      <c r="P787" s="15">
        <v>29227389</v>
      </c>
      <c r="Q787" s="15">
        <v>9849451</v>
      </c>
      <c r="R787" s="15" t="s">
        <v>8</v>
      </c>
      <c r="S787" s="15" t="s">
        <v>8</v>
      </c>
      <c r="T787" s="15">
        <v>1400000</v>
      </c>
      <c r="U787" s="18">
        <v>2019966</v>
      </c>
    </row>
    <row r="788" spans="1:21" hidden="1">
      <c r="A788" s="13">
        <v>2015</v>
      </c>
      <c r="B788" s="14" t="s">
        <v>11</v>
      </c>
      <c r="C788" s="14">
        <v>142115</v>
      </c>
      <c r="D788" s="14" t="s">
        <v>144</v>
      </c>
      <c r="E788" s="14" t="s">
        <v>154</v>
      </c>
      <c r="F788" s="15">
        <v>32985420</v>
      </c>
      <c r="G788" s="15">
        <v>33015538</v>
      </c>
      <c r="H788" s="15">
        <v>4358109</v>
      </c>
      <c r="I788" s="15">
        <v>3025380</v>
      </c>
      <c r="J788" s="15" t="s">
        <v>8</v>
      </c>
      <c r="K788" s="15">
        <v>1332729</v>
      </c>
      <c r="L788" s="15">
        <v>4423522</v>
      </c>
      <c r="M788" s="15">
        <v>3340751</v>
      </c>
      <c r="N788" s="15" t="s">
        <v>8</v>
      </c>
      <c r="O788" s="15">
        <v>1082771</v>
      </c>
      <c r="P788" s="15">
        <v>4765542</v>
      </c>
      <c r="Q788" s="15">
        <v>6848186</v>
      </c>
      <c r="R788" s="15">
        <v>8963</v>
      </c>
      <c r="S788" s="15" t="s">
        <v>8</v>
      </c>
      <c r="T788" s="15" t="s">
        <v>8</v>
      </c>
      <c r="U788" s="18">
        <v>1993000</v>
      </c>
    </row>
    <row r="789" spans="1:21" hidden="1">
      <c r="A789" s="13">
        <v>2015</v>
      </c>
      <c r="B789" s="14" t="s">
        <v>22</v>
      </c>
      <c r="C789" s="14">
        <v>142123</v>
      </c>
      <c r="D789" s="14" t="s">
        <v>144</v>
      </c>
      <c r="E789" s="14" t="s">
        <v>155</v>
      </c>
      <c r="F789" s="15">
        <v>48520868</v>
      </c>
      <c r="G789" s="15">
        <v>49457950</v>
      </c>
      <c r="H789" s="15">
        <v>7893652</v>
      </c>
      <c r="I789" s="15">
        <v>6387755</v>
      </c>
      <c r="J789" s="15" t="s">
        <v>8</v>
      </c>
      <c r="K789" s="15">
        <v>1505897</v>
      </c>
      <c r="L789" s="15">
        <v>4438725</v>
      </c>
      <c r="M789" s="15">
        <v>2892361</v>
      </c>
      <c r="N789" s="15" t="s">
        <v>8</v>
      </c>
      <c r="O789" s="15">
        <v>1546364</v>
      </c>
      <c r="P789" s="15">
        <v>13187091</v>
      </c>
      <c r="Q789" s="15">
        <v>9703954</v>
      </c>
      <c r="R789" s="15" t="s">
        <v>8</v>
      </c>
      <c r="S789" s="15" t="s">
        <v>8</v>
      </c>
      <c r="T789" s="15">
        <v>2309694</v>
      </c>
      <c r="U789" s="18">
        <v>1328007</v>
      </c>
    </row>
    <row r="790" spans="1:21" hidden="1">
      <c r="A790" s="13">
        <v>2015</v>
      </c>
      <c r="B790" s="14" t="s">
        <v>22</v>
      </c>
      <c r="C790" s="14">
        <v>142131</v>
      </c>
      <c r="D790" s="14" t="s">
        <v>144</v>
      </c>
      <c r="E790" s="14" t="s">
        <v>156</v>
      </c>
      <c r="F790" s="15">
        <v>51992860</v>
      </c>
      <c r="G790" s="15">
        <v>47592015</v>
      </c>
      <c r="H790" s="15">
        <v>7367141</v>
      </c>
      <c r="I790" s="15">
        <v>5891396</v>
      </c>
      <c r="J790" s="15" t="s">
        <v>8</v>
      </c>
      <c r="K790" s="15">
        <v>1475745</v>
      </c>
      <c r="L790" s="15">
        <v>7416848</v>
      </c>
      <c r="M790" s="15">
        <v>5894938</v>
      </c>
      <c r="N790" s="15" t="s">
        <v>8</v>
      </c>
      <c r="O790" s="15">
        <v>1521910</v>
      </c>
      <c r="P790" s="15">
        <v>15307222</v>
      </c>
      <c r="Q790" s="15">
        <v>9485719</v>
      </c>
      <c r="R790" s="15" t="s">
        <v>8</v>
      </c>
      <c r="S790" s="15" t="s">
        <v>8</v>
      </c>
      <c r="T790" s="15">
        <v>1334097</v>
      </c>
      <c r="U790" s="18">
        <v>1955536</v>
      </c>
    </row>
    <row r="791" spans="1:21" hidden="1">
      <c r="A791" s="13">
        <v>2015</v>
      </c>
      <c r="B791" s="14" t="s">
        <v>11</v>
      </c>
      <c r="C791" s="14">
        <v>142140</v>
      </c>
      <c r="D791" s="14" t="s">
        <v>144</v>
      </c>
      <c r="E791" s="14" t="s">
        <v>157</v>
      </c>
      <c r="F791" s="15">
        <v>26620342</v>
      </c>
      <c r="G791" s="15">
        <v>27042892</v>
      </c>
      <c r="H791" s="15">
        <v>1741030</v>
      </c>
      <c r="I791" s="15">
        <v>1230798</v>
      </c>
      <c r="J791" s="15" t="s">
        <v>8</v>
      </c>
      <c r="K791" s="15">
        <v>510232</v>
      </c>
      <c r="L791" s="15">
        <v>1385104</v>
      </c>
      <c r="M791" s="15">
        <v>821314</v>
      </c>
      <c r="N791" s="15" t="s">
        <v>8</v>
      </c>
      <c r="O791" s="15">
        <v>563790</v>
      </c>
      <c r="P791" s="15">
        <v>9413360</v>
      </c>
      <c r="Q791" s="15">
        <v>4114624</v>
      </c>
      <c r="R791" s="15" t="s">
        <v>8</v>
      </c>
      <c r="S791" s="15" t="s">
        <v>8</v>
      </c>
      <c r="T791" s="15" t="s">
        <v>8</v>
      </c>
      <c r="U791" s="18">
        <v>1231744</v>
      </c>
    </row>
    <row r="792" spans="1:21" hidden="1">
      <c r="A792" s="13">
        <v>2015</v>
      </c>
      <c r="B792" s="14" t="s">
        <v>11</v>
      </c>
      <c r="C792" s="14">
        <v>142158</v>
      </c>
      <c r="D792" s="14" t="s">
        <v>144</v>
      </c>
      <c r="E792" s="14" t="s">
        <v>158</v>
      </c>
      <c r="F792" s="15">
        <v>27077058</v>
      </c>
      <c r="G792" s="15">
        <v>25611386</v>
      </c>
      <c r="H792" s="15">
        <v>5797087</v>
      </c>
      <c r="I792" s="15">
        <v>2637834</v>
      </c>
      <c r="J792" s="15" t="s">
        <v>8</v>
      </c>
      <c r="K792" s="15">
        <v>3159253</v>
      </c>
      <c r="L792" s="15">
        <v>4954159</v>
      </c>
      <c r="M792" s="15">
        <v>2536443</v>
      </c>
      <c r="N792" s="15" t="s">
        <v>8</v>
      </c>
      <c r="O792" s="15">
        <v>2417716</v>
      </c>
      <c r="P792" s="15">
        <v>5318577</v>
      </c>
      <c r="Q792" s="15">
        <v>3419176</v>
      </c>
      <c r="R792" s="15" t="s">
        <v>8</v>
      </c>
      <c r="S792" s="15" t="s">
        <v>8</v>
      </c>
      <c r="T792" s="15" t="s">
        <v>8</v>
      </c>
      <c r="U792" s="18">
        <v>206344</v>
      </c>
    </row>
    <row r="793" spans="1:21" hidden="1">
      <c r="A793" s="13">
        <v>2015</v>
      </c>
      <c r="B793" s="14" t="s">
        <v>11</v>
      </c>
      <c r="C793" s="14">
        <v>142166</v>
      </c>
      <c r="D793" s="14" t="s">
        <v>144</v>
      </c>
      <c r="E793" s="14" t="s">
        <v>159</v>
      </c>
      <c r="F793" s="15">
        <v>26716288</v>
      </c>
      <c r="G793" s="15">
        <v>26000052</v>
      </c>
      <c r="H793" s="15">
        <v>2511302</v>
      </c>
      <c r="I793" s="15">
        <v>1483992</v>
      </c>
      <c r="J793" s="15" t="s">
        <v>8</v>
      </c>
      <c r="K793" s="15">
        <v>1027310</v>
      </c>
      <c r="L793" s="15">
        <v>2627333</v>
      </c>
      <c r="M793" s="15">
        <v>1686481</v>
      </c>
      <c r="N793" s="15" t="s">
        <v>8</v>
      </c>
      <c r="O793" s="15">
        <v>940852</v>
      </c>
      <c r="P793" s="15">
        <v>6079046</v>
      </c>
      <c r="Q793" s="15">
        <v>4858855</v>
      </c>
      <c r="R793" s="15">
        <v>10603</v>
      </c>
      <c r="S793" s="15" t="s">
        <v>8</v>
      </c>
      <c r="T793" s="15" t="s">
        <v>8</v>
      </c>
      <c r="U793" s="18">
        <v>845649</v>
      </c>
    </row>
    <row r="794" spans="1:21" hidden="1">
      <c r="A794" s="13">
        <v>2014</v>
      </c>
      <c r="B794" s="14" t="s">
        <v>5</v>
      </c>
      <c r="C794" s="14">
        <v>141003</v>
      </c>
      <c r="D794" s="14" t="s">
        <v>144</v>
      </c>
      <c r="E794" s="14" t="s">
        <v>145</v>
      </c>
      <c r="F794" s="15">
        <v>2346433697</v>
      </c>
      <c r="G794" s="15">
        <v>2350280372</v>
      </c>
      <c r="H794" s="15">
        <v>33699996</v>
      </c>
      <c r="I794" s="15">
        <v>18805828</v>
      </c>
      <c r="J794" s="15" t="s">
        <v>8</v>
      </c>
      <c r="K794" s="15">
        <v>14894168</v>
      </c>
      <c r="L794" s="15">
        <v>34726905</v>
      </c>
      <c r="M794" s="15">
        <v>18743860</v>
      </c>
      <c r="N794" s="15" t="s">
        <v>8</v>
      </c>
      <c r="O794" s="15">
        <v>15983045</v>
      </c>
      <c r="P794" s="15">
        <v>191934139</v>
      </c>
      <c r="Q794" s="15">
        <v>192239768</v>
      </c>
      <c r="R794" s="15">
        <v>1947121</v>
      </c>
      <c r="S794" s="15">
        <v>15808554</v>
      </c>
      <c r="T794" s="15">
        <v>6566676</v>
      </c>
      <c r="U794" s="18">
        <v>49090316</v>
      </c>
    </row>
    <row r="795" spans="1:21" hidden="1">
      <c r="A795" s="13">
        <v>2014</v>
      </c>
      <c r="B795" s="14" t="s">
        <v>5</v>
      </c>
      <c r="C795" s="14">
        <v>141305</v>
      </c>
      <c r="D795" s="14" t="s">
        <v>144</v>
      </c>
      <c r="E795" s="14" t="s">
        <v>146</v>
      </c>
      <c r="F795" s="15">
        <v>852087166</v>
      </c>
      <c r="G795" s="15">
        <v>842866974</v>
      </c>
      <c r="H795" s="15">
        <v>28237510</v>
      </c>
      <c r="I795" s="15">
        <v>2880141</v>
      </c>
      <c r="J795" s="15">
        <v>286809</v>
      </c>
      <c r="K795" s="15">
        <v>25070560</v>
      </c>
      <c r="L795" s="15">
        <v>28415743</v>
      </c>
      <c r="M795" s="15">
        <v>2503393</v>
      </c>
      <c r="N795" s="15">
        <v>419472</v>
      </c>
      <c r="O795" s="15">
        <v>25492878</v>
      </c>
      <c r="P795" s="15">
        <v>133419717</v>
      </c>
      <c r="Q795" s="15">
        <v>62386111</v>
      </c>
      <c r="R795" s="15">
        <v>556064</v>
      </c>
      <c r="S795" s="15">
        <v>1184263</v>
      </c>
      <c r="T795" s="15">
        <v>7673249</v>
      </c>
      <c r="U795" s="18">
        <v>16799090</v>
      </c>
    </row>
    <row r="796" spans="1:21" hidden="1">
      <c r="A796" s="13">
        <v>2014</v>
      </c>
      <c r="B796" s="14" t="s">
        <v>5</v>
      </c>
      <c r="C796" s="14">
        <v>141500</v>
      </c>
      <c r="D796" s="14" t="s">
        <v>144</v>
      </c>
      <c r="E796" s="14" t="s">
        <v>147</v>
      </c>
      <c r="F796" s="15">
        <v>261081055</v>
      </c>
      <c r="G796" s="15">
        <v>249613144</v>
      </c>
      <c r="H796" s="15">
        <v>17528216</v>
      </c>
      <c r="I796" s="15">
        <v>12211357</v>
      </c>
      <c r="J796" s="15">
        <v>101357</v>
      </c>
      <c r="K796" s="15">
        <v>5215502</v>
      </c>
      <c r="L796" s="15">
        <v>19123169</v>
      </c>
      <c r="M796" s="15">
        <v>13260665</v>
      </c>
      <c r="N796" s="15">
        <v>83028</v>
      </c>
      <c r="O796" s="15">
        <v>5779476</v>
      </c>
      <c r="P796" s="15">
        <v>58877082</v>
      </c>
      <c r="Q796" s="15">
        <v>24191188</v>
      </c>
      <c r="R796" s="15" t="s">
        <v>8</v>
      </c>
      <c r="S796" s="15" t="s">
        <v>8</v>
      </c>
      <c r="T796" s="15" t="s">
        <v>8</v>
      </c>
      <c r="U796" s="18">
        <v>4562000</v>
      </c>
    </row>
    <row r="797" spans="1:21" hidden="1">
      <c r="A797" s="13">
        <v>2014</v>
      </c>
      <c r="B797" s="14" t="s">
        <v>9</v>
      </c>
      <c r="C797" s="14">
        <v>142018</v>
      </c>
      <c r="D797" s="14" t="s">
        <v>144</v>
      </c>
      <c r="E797" s="14" t="s">
        <v>148</v>
      </c>
      <c r="F797" s="15">
        <v>173476713</v>
      </c>
      <c r="G797" s="15">
        <v>171166520</v>
      </c>
      <c r="H797" s="15">
        <v>15257850</v>
      </c>
      <c r="I797" s="15">
        <v>11759079</v>
      </c>
      <c r="J797" s="15">
        <v>743792</v>
      </c>
      <c r="K797" s="15">
        <v>2754979</v>
      </c>
      <c r="L797" s="15">
        <v>17199267</v>
      </c>
      <c r="M797" s="15">
        <v>13048592</v>
      </c>
      <c r="N797" s="15">
        <v>1036194</v>
      </c>
      <c r="O797" s="15">
        <v>3114481</v>
      </c>
      <c r="P797" s="15">
        <v>18297115</v>
      </c>
      <c r="Q797" s="15">
        <v>20768424</v>
      </c>
      <c r="R797" s="15">
        <v>179738</v>
      </c>
      <c r="S797" s="15" t="s">
        <v>8</v>
      </c>
      <c r="T797" s="15">
        <v>1718000</v>
      </c>
      <c r="U797" s="18">
        <v>4508838</v>
      </c>
    </row>
    <row r="798" spans="1:21" hidden="1">
      <c r="A798" s="13">
        <v>2014</v>
      </c>
      <c r="B798" s="14" t="s">
        <v>22</v>
      </c>
      <c r="C798" s="14">
        <v>142034</v>
      </c>
      <c r="D798" s="14" t="s">
        <v>144</v>
      </c>
      <c r="E798" s="14" t="s">
        <v>149</v>
      </c>
      <c r="F798" s="15">
        <v>53264418</v>
      </c>
      <c r="G798" s="15">
        <v>51700197</v>
      </c>
      <c r="H798" s="15">
        <v>12386327</v>
      </c>
      <c r="I798" s="15">
        <v>6291944</v>
      </c>
      <c r="J798" s="15" t="s">
        <v>8</v>
      </c>
      <c r="K798" s="15">
        <v>6094383</v>
      </c>
      <c r="L798" s="15">
        <v>13790090</v>
      </c>
      <c r="M798" s="15">
        <v>7090173</v>
      </c>
      <c r="N798" s="15" t="s">
        <v>8</v>
      </c>
      <c r="O798" s="15">
        <v>6699917</v>
      </c>
      <c r="P798" s="15">
        <v>21918874</v>
      </c>
      <c r="Q798" s="15">
        <v>12922593</v>
      </c>
      <c r="R798" s="15" t="s">
        <v>8</v>
      </c>
      <c r="S798" s="15" t="s">
        <v>8</v>
      </c>
      <c r="T798" s="15">
        <v>1507958</v>
      </c>
      <c r="U798" s="18">
        <v>4078400</v>
      </c>
    </row>
    <row r="799" spans="1:21" hidden="1">
      <c r="A799" s="13">
        <v>2014</v>
      </c>
      <c r="B799" s="14" t="s">
        <v>11</v>
      </c>
      <c r="C799" s="14">
        <v>142042</v>
      </c>
      <c r="D799" s="14" t="s">
        <v>144</v>
      </c>
      <c r="E799" s="14" t="s">
        <v>150</v>
      </c>
      <c r="F799" s="15">
        <v>40954943</v>
      </c>
      <c r="G799" s="15">
        <v>40917133</v>
      </c>
      <c r="H799" s="15">
        <v>7313862</v>
      </c>
      <c r="I799" s="15">
        <v>3410418</v>
      </c>
      <c r="J799" s="15" t="s">
        <v>8</v>
      </c>
      <c r="K799" s="15">
        <v>3903444</v>
      </c>
      <c r="L799" s="15">
        <v>7191739</v>
      </c>
      <c r="M799" s="15">
        <v>3070333</v>
      </c>
      <c r="N799" s="15" t="s">
        <v>8</v>
      </c>
      <c r="O799" s="15">
        <v>4121406</v>
      </c>
      <c r="P799" s="15">
        <v>11726010</v>
      </c>
      <c r="Q799" s="15">
        <v>7664752</v>
      </c>
      <c r="R799" s="15" t="s">
        <v>8</v>
      </c>
      <c r="S799" s="15" t="s">
        <v>8</v>
      </c>
      <c r="T799" s="15" t="s">
        <v>8</v>
      </c>
      <c r="U799" s="18">
        <v>2140532</v>
      </c>
    </row>
    <row r="800" spans="1:21" hidden="1">
      <c r="A800" s="13">
        <v>2014</v>
      </c>
      <c r="B800" s="14" t="s">
        <v>11</v>
      </c>
      <c r="C800" s="14">
        <v>142051</v>
      </c>
      <c r="D800" s="14" t="s">
        <v>144</v>
      </c>
      <c r="E800" s="14" t="s">
        <v>151</v>
      </c>
      <c r="F800" s="15">
        <v>70747741</v>
      </c>
      <c r="G800" s="15">
        <v>72946128</v>
      </c>
      <c r="H800" s="15">
        <v>20449873</v>
      </c>
      <c r="I800" s="15">
        <v>9231517</v>
      </c>
      <c r="J800" s="15" t="s">
        <v>8</v>
      </c>
      <c r="K800" s="15">
        <v>11218356</v>
      </c>
      <c r="L800" s="15">
        <v>15353821</v>
      </c>
      <c r="M800" s="15">
        <v>8225152</v>
      </c>
      <c r="N800" s="15" t="s">
        <v>8</v>
      </c>
      <c r="O800" s="15">
        <v>7128669</v>
      </c>
      <c r="P800" s="15">
        <v>19594954</v>
      </c>
      <c r="Q800" s="15">
        <v>17190401</v>
      </c>
      <c r="R800" s="15" t="s">
        <v>8</v>
      </c>
      <c r="S800" s="15" t="s">
        <v>8</v>
      </c>
      <c r="T800" s="15">
        <v>1298787</v>
      </c>
      <c r="U800" s="18">
        <v>5053640</v>
      </c>
    </row>
    <row r="801" spans="1:21" hidden="1">
      <c r="A801" s="13">
        <v>2014</v>
      </c>
      <c r="B801" s="14" t="s">
        <v>22</v>
      </c>
      <c r="C801" s="14">
        <v>142069</v>
      </c>
      <c r="D801" s="14" t="s">
        <v>144</v>
      </c>
      <c r="E801" s="14" t="s">
        <v>152</v>
      </c>
      <c r="F801" s="15">
        <v>50342118</v>
      </c>
      <c r="G801" s="15">
        <v>47890373</v>
      </c>
      <c r="H801" s="15">
        <v>8279338</v>
      </c>
      <c r="I801" s="15">
        <v>4623247</v>
      </c>
      <c r="J801" s="15" t="s">
        <v>8</v>
      </c>
      <c r="K801" s="15">
        <v>3656091</v>
      </c>
      <c r="L801" s="15">
        <v>7563076</v>
      </c>
      <c r="M801" s="15">
        <v>3722184</v>
      </c>
      <c r="N801" s="15" t="s">
        <v>8</v>
      </c>
      <c r="O801" s="15">
        <v>3840892</v>
      </c>
      <c r="P801" s="15">
        <v>12600062</v>
      </c>
      <c r="Q801" s="15">
        <v>9238206</v>
      </c>
      <c r="R801" s="15">
        <v>60627</v>
      </c>
      <c r="S801" s="15" t="s">
        <v>8</v>
      </c>
      <c r="T801" s="15">
        <v>1270000</v>
      </c>
      <c r="U801" s="18">
        <v>2000000</v>
      </c>
    </row>
    <row r="802" spans="1:21" hidden="1">
      <c r="A802" s="13">
        <v>2014</v>
      </c>
      <c r="B802" s="14" t="s">
        <v>22</v>
      </c>
      <c r="C802" s="14">
        <v>142077</v>
      </c>
      <c r="D802" s="14" t="s">
        <v>144</v>
      </c>
      <c r="E802" s="14" t="s">
        <v>153</v>
      </c>
      <c r="F802" s="15">
        <v>49050041</v>
      </c>
      <c r="G802" s="15">
        <v>46549008</v>
      </c>
      <c r="H802" s="15">
        <v>7823921</v>
      </c>
      <c r="I802" s="15">
        <v>5307886</v>
      </c>
      <c r="J802" s="15" t="s">
        <v>8</v>
      </c>
      <c r="K802" s="15">
        <v>2516035</v>
      </c>
      <c r="L802" s="15">
        <v>8782998</v>
      </c>
      <c r="M802" s="15">
        <v>5297719</v>
      </c>
      <c r="N802" s="15" t="s">
        <v>8</v>
      </c>
      <c r="O802" s="15">
        <v>3485279</v>
      </c>
      <c r="P802" s="15">
        <v>17968575</v>
      </c>
      <c r="Q802" s="15">
        <v>9543408</v>
      </c>
      <c r="R802" s="15" t="s">
        <v>8</v>
      </c>
      <c r="S802" s="15" t="s">
        <v>8</v>
      </c>
      <c r="T802" s="15">
        <v>1450000</v>
      </c>
      <c r="U802" s="18">
        <v>2119117</v>
      </c>
    </row>
    <row r="803" spans="1:21" hidden="1">
      <c r="A803" s="13">
        <v>2014</v>
      </c>
      <c r="B803" s="14" t="s">
        <v>11</v>
      </c>
      <c r="C803" s="14">
        <v>142115</v>
      </c>
      <c r="D803" s="14" t="s">
        <v>144</v>
      </c>
      <c r="E803" s="14" t="s">
        <v>154</v>
      </c>
      <c r="F803" s="15">
        <v>33015538</v>
      </c>
      <c r="G803" s="15">
        <v>33015550</v>
      </c>
      <c r="H803" s="15">
        <v>4423411</v>
      </c>
      <c r="I803" s="15">
        <v>3340640</v>
      </c>
      <c r="J803" s="15" t="s">
        <v>8</v>
      </c>
      <c r="K803" s="15">
        <v>1082771</v>
      </c>
      <c r="L803" s="15">
        <v>4397389</v>
      </c>
      <c r="M803" s="15">
        <v>3492867</v>
      </c>
      <c r="N803" s="15" t="s">
        <v>8</v>
      </c>
      <c r="O803" s="15">
        <v>904522</v>
      </c>
      <c r="P803" s="15">
        <v>4052004</v>
      </c>
      <c r="Q803" s="15">
        <v>6720180</v>
      </c>
      <c r="R803" s="15">
        <v>12851</v>
      </c>
      <c r="S803" s="15" t="s">
        <v>8</v>
      </c>
      <c r="T803" s="15" t="s">
        <v>8</v>
      </c>
      <c r="U803" s="18">
        <v>1936000</v>
      </c>
    </row>
    <row r="804" spans="1:21" hidden="1">
      <c r="A804" s="13">
        <v>2014</v>
      </c>
      <c r="B804" s="14" t="s">
        <v>22</v>
      </c>
      <c r="C804" s="14">
        <v>142123</v>
      </c>
      <c r="D804" s="14" t="s">
        <v>144</v>
      </c>
      <c r="E804" s="14" t="s">
        <v>155</v>
      </c>
      <c r="F804" s="15">
        <v>49457950</v>
      </c>
      <c r="G804" s="15">
        <v>51301040</v>
      </c>
      <c r="H804" s="15">
        <v>4438725</v>
      </c>
      <c r="I804" s="15">
        <v>2892361</v>
      </c>
      <c r="J804" s="15" t="s">
        <v>8</v>
      </c>
      <c r="K804" s="15">
        <v>1546364</v>
      </c>
      <c r="L804" s="15">
        <v>3897748</v>
      </c>
      <c r="M804" s="15">
        <v>2319934</v>
      </c>
      <c r="N804" s="15" t="s">
        <v>8</v>
      </c>
      <c r="O804" s="15">
        <v>1577814</v>
      </c>
      <c r="P804" s="15">
        <v>10651333</v>
      </c>
      <c r="Q804" s="15">
        <v>8123996</v>
      </c>
      <c r="R804" s="15" t="s">
        <v>8</v>
      </c>
      <c r="S804" s="15" t="s">
        <v>8</v>
      </c>
      <c r="T804" s="15">
        <v>1134276</v>
      </c>
      <c r="U804" s="18">
        <v>1359757</v>
      </c>
    </row>
    <row r="805" spans="1:21" hidden="1">
      <c r="A805" s="13">
        <v>2014</v>
      </c>
      <c r="B805" s="14" t="s">
        <v>22</v>
      </c>
      <c r="C805" s="14">
        <v>142131</v>
      </c>
      <c r="D805" s="14" t="s">
        <v>144</v>
      </c>
      <c r="E805" s="14" t="s">
        <v>156</v>
      </c>
      <c r="F805" s="15">
        <v>47592015</v>
      </c>
      <c r="G805" s="15">
        <v>43875873</v>
      </c>
      <c r="H805" s="15">
        <v>7416848</v>
      </c>
      <c r="I805" s="15">
        <v>5894938</v>
      </c>
      <c r="J805" s="15" t="s">
        <v>8</v>
      </c>
      <c r="K805" s="15">
        <v>1521910</v>
      </c>
      <c r="L805" s="15">
        <v>9965004</v>
      </c>
      <c r="M805" s="15">
        <v>6703742</v>
      </c>
      <c r="N805" s="15" t="s">
        <v>8</v>
      </c>
      <c r="O805" s="15">
        <v>3261262</v>
      </c>
      <c r="P805" s="15">
        <v>18103955</v>
      </c>
      <c r="Q805" s="15">
        <v>9025624</v>
      </c>
      <c r="R805" s="15" t="s">
        <v>8</v>
      </c>
      <c r="S805" s="15" t="s">
        <v>8</v>
      </c>
      <c r="T805" s="15">
        <v>1351815</v>
      </c>
      <c r="U805" s="18">
        <v>1899295</v>
      </c>
    </row>
    <row r="806" spans="1:21" hidden="1">
      <c r="A806" s="13">
        <v>2014</v>
      </c>
      <c r="B806" s="14" t="s">
        <v>11</v>
      </c>
      <c r="C806" s="14">
        <v>142140</v>
      </c>
      <c r="D806" s="14" t="s">
        <v>144</v>
      </c>
      <c r="E806" s="14" t="s">
        <v>157</v>
      </c>
      <c r="F806" s="15">
        <v>27042892</v>
      </c>
      <c r="G806" s="15">
        <v>27085356</v>
      </c>
      <c r="H806" s="15">
        <v>1385660</v>
      </c>
      <c r="I806" s="15">
        <v>821314</v>
      </c>
      <c r="J806" s="15" t="s">
        <v>8</v>
      </c>
      <c r="K806" s="15">
        <v>564346</v>
      </c>
      <c r="L806" s="15">
        <v>1315458</v>
      </c>
      <c r="M806" s="15">
        <v>742499</v>
      </c>
      <c r="N806" s="15" t="s">
        <v>8</v>
      </c>
      <c r="O806" s="15">
        <v>572959</v>
      </c>
      <c r="P806" s="15">
        <v>9469464</v>
      </c>
      <c r="Q806" s="15">
        <v>3947307</v>
      </c>
      <c r="R806" s="15" t="s">
        <v>8</v>
      </c>
      <c r="S806" s="15" t="s">
        <v>8</v>
      </c>
      <c r="T806" s="15" t="s">
        <v>8</v>
      </c>
      <c r="U806" s="18">
        <v>1168199</v>
      </c>
    </row>
    <row r="807" spans="1:21" hidden="1">
      <c r="A807" s="13">
        <v>2014</v>
      </c>
      <c r="B807" s="14" t="s">
        <v>11</v>
      </c>
      <c r="C807" s="14">
        <v>142158</v>
      </c>
      <c r="D807" s="14" t="s">
        <v>144</v>
      </c>
      <c r="E807" s="14" t="s">
        <v>158</v>
      </c>
      <c r="F807" s="15">
        <v>25611386</v>
      </c>
      <c r="G807" s="15">
        <v>23352619</v>
      </c>
      <c r="H807" s="15">
        <v>4954159</v>
      </c>
      <c r="I807" s="15">
        <v>2536443</v>
      </c>
      <c r="J807" s="15" t="s">
        <v>8</v>
      </c>
      <c r="K807" s="15">
        <v>2417716</v>
      </c>
      <c r="L807" s="15">
        <v>5115690</v>
      </c>
      <c r="M807" s="15">
        <v>2452903</v>
      </c>
      <c r="N807" s="15" t="s">
        <v>8</v>
      </c>
      <c r="O807" s="15">
        <v>2662787</v>
      </c>
      <c r="P807" s="15">
        <v>5718673</v>
      </c>
      <c r="Q807" s="15">
        <v>2934136</v>
      </c>
      <c r="R807" s="15" t="s">
        <v>8</v>
      </c>
      <c r="S807" s="15" t="s">
        <v>8</v>
      </c>
      <c r="T807" s="15" t="s">
        <v>8</v>
      </c>
      <c r="U807" s="18">
        <v>159961</v>
      </c>
    </row>
    <row r="808" spans="1:21" hidden="1">
      <c r="A808" s="13">
        <v>2014</v>
      </c>
      <c r="B808" s="14" t="s">
        <v>11</v>
      </c>
      <c r="C808" s="14">
        <v>142166</v>
      </c>
      <c r="D808" s="14" t="s">
        <v>144</v>
      </c>
      <c r="E808" s="14" t="s">
        <v>159</v>
      </c>
      <c r="F808" s="15">
        <v>26000052</v>
      </c>
      <c r="G808" s="15">
        <v>25598622</v>
      </c>
      <c r="H808" s="15">
        <v>2627333</v>
      </c>
      <c r="I808" s="15">
        <v>1686481</v>
      </c>
      <c r="J808" s="15" t="s">
        <v>8</v>
      </c>
      <c r="K808" s="15">
        <v>940852</v>
      </c>
      <c r="L808" s="15">
        <v>2455345</v>
      </c>
      <c r="M808" s="15">
        <v>1555569</v>
      </c>
      <c r="N808" s="15" t="s">
        <v>8</v>
      </c>
      <c r="O808" s="15">
        <v>899776</v>
      </c>
      <c r="P808" s="15">
        <v>7772346</v>
      </c>
      <c r="Q808" s="15">
        <v>4561314</v>
      </c>
      <c r="R808" s="15">
        <v>10253</v>
      </c>
      <c r="S808" s="15" t="s">
        <v>8</v>
      </c>
      <c r="T808" s="15" t="s">
        <v>8</v>
      </c>
      <c r="U808" s="18">
        <v>718472</v>
      </c>
    </row>
    <row r="809" spans="1:21" hidden="1">
      <c r="A809" s="13">
        <v>2013</v>
      </c>
      <c r="B809" s="14" t="s">
        <v>5</v>
      </c>
      <c r="C809" s="14">
        <v>141003</v>
      </c>
      <c r="D809" s="14" t="s">
        <v>144</v>
      </c>
      <c r="E809" s="14" t="s">
        <v>145</v>
      </c>
      <c r="F809" s="15">
        <v>2350280372</v>
      </c>
      <c r="G809" s="15">
        <v>2213724869</v>
      </c>
      <c r="H809" s="15">
        <v>34726905</v>
      </c>
      <c r="I809" s="15">
        <v>18743860</v>
      </c>
      <c r="J809" s="15" t="s">
        <v>8</v>
      </c>
      <c r="K809" s="15">
        <v>15983045</v>
      </c>
      <c r="L809" s="15">
        <v>28593408</v>
      </c>
      <c r="M809" s="15">
        <v>12730797</v>
      </c>
      <c r="N809" s="15" t="s">
        <v>8</v>
      </c>
      <c r="O809" s="15">
        <v>15862611</v>
      </c>
      <c r="P809" s="15">
        <v>190039875</v>
      </c>
      <c r="Q809" s="15">
        <v>190874948</v>
      </c>
      <c r="R809" s="15">
        <v>2095332</v>
      </c>
      <c r="S809" s="15">
        <v>17840555</v>
      </c>
      <c r="T809" s="15">
        <v>6671228</v>
      </c>
      <c r="U809" s="18">
        <v>51691732</v>
      </c>
    </row>
    <row r="810" spans="1:21" hidden="1">
      <c r="A810" s="13">
        <v>2013</v>
      </c>
      <c r="B810" s="14" t="s">
        <v>5</v>
      </c>
      <c r="C810" s="14">
        <v>141305</v>
      </c>
      <c r="D810" s="14" t="s">
        <v>144</v>
      </c>
      <c r="E810" s="14" t="s">
        <v>146</v>
      </c>
      <c r="F810" s="15">
        <v>842866974</v>
      </c>
      <c r="G810" s="15">
        <v>849418820</v>
      </c>
      <c r="H810" s="15">
        <v>28415743</v>
      </c>
      <c r="I810" s="15">
        <v>2503393</v>
      </c>
      <c r="J810" s="15">
        <v>419472</v>
      </c>
      <c r="K810" s="15">
        <v>25492878</v>
      </c>
      <c r="L810" s="15">
        <v>35390126</v>
      </c>
      <c r="M810" s="15">
        <v>3732845</v>
      </c>
      <c r="N810" s="15">
        <v>4130043</v>
      </c>
      <c r="O810" s="15">
        <v>27527238</v>
      </c>
      <c r="P810" s="15">
        <v>129895019</v>
      </c>
      <c r="Q810" s="15">
        <v>61803338</v>
      </c>
      <c r="R810" s="15">
        <v>606986</v>
      </c>
      <c r="S810" s="15">
        <v>1185892</v>
      </c>
      <c r="T810" s="15">
        <v>7513901</v>
      </c>
      <c r="U810" s="18">
        <v>16764862</v>
      </c>
    </row>
    <row r="811" spans="1:21" hidden="1">
      <c r="A811" s="13">
        <v>2013</v>
      </c>
      <c r="B811" s="14" t="s">
        <v>5</v>
      </c>
      <c r="C811" s="14">
        <v>141500</v>
      </c>
      <c r="D811" s="14" t="s">
        <v>144</v>
      </c>
      <c r="E811" s="14" t="s">
        <v>147</v>
      </c>
      <c r="F811" s="15">
        <v>249613144</v>
      </c>
      <c r="G811" s="15">
        <v>240594580</v>
      </c>
      <c r="H811" s="15">
        <v>19123858</v>
      </c>
      <c r="I811" s="15">
        <v>13260665</v>
      </c>
      <c r="J811" s="15">
        <v>83716</v>
      </c>
      <c r="K811" s="15">
        <v>5779477</v>
      </c>
      <c r="L811" s="15">
        <v>17746397</v>
      </c>
      <c r="M811" s="15">
        <v>12549007</v>
      </c>
      <c r="N811" s="15">
        <v>65440</v>
      </c>
      <c r="O811" s="15">
        <v>5131950</v>
      </c>
      <c r="P811" s="15">
        <v>61049026</v>
      </c>
      <c r="Q811" s="15">
        <v>23360838</v>
      </c>
      <c r="R811" s="15" t="s">
        <v>8</v>
      </c>
      <c r="S811" s="15" t="s">
        <v>8</v>
      </c>
      <c r="T811" s="15" t="s">
        <v>8</v>
      </c>
      <c r="U811" s="18">
        <v>4330000</v>
      </c>
    </row>
    <row r="812" spans="1:21" hidden="1">
      <c r="A812" s="13">
        <v>2013</v>
      </c>
      <c r="B812" s="14" t="s">
        <v>9</v>
      </c>
      <c r="C812" s="14">
        <v>142018</v>
      </c>
      <c r="D812" s="14" t="s">
        <v>144</v>
      </c>
      <c r="E812" s="14" t="s">
        <v>148</v>
      </c>
      <c r="F812" s="15">
        <v>171166520</v>
      </c>
      <c r="G812" s="15">
        <v>169780661</v>
      </c>
      <c r="H812" s="15">
        <v>17199267</v>
      </c>
      <c r="I812" s="15">
        <v>13048592</v>
      </c>
      <c r="J812" s="15">
        <v>1036194</v>
      </c>
      <c r="K812" s="15">
        <v>3114481</v>
      </c>
      <c r="L812" s="15">
        <v>18385144</v>
      </c>
      <c r="M812" s="15">
        <v>13333006</v>
      </c>
      <c r="N812" s="15">
        <v>1335527</v>
      </c>
      <c r="O812" s="15">
        <v>3716611</v>
      </c>
      <c r="P812" s="15">
        <v>10924090</v>
      </c>
      <c r="Q812" s="15">
        <v>20580459</v>
      </c>
      <c r="R812" s="15">
        <v>182670</v>
      </c>
      <c r="S812" s="15" t="s">
        <v>8</v>
      </c>
      <c r="T812" s="15">
        <v>1828000</v>
      </c>
      <c r="U812" s="18">
        <v>4622444</v>
      </c>
    </row>
    <row r="813" spans="1:21" hidden="1">
      <c r="A813" s="13">
        <v>2013</v>
      </c>
      <c r="B813" s="14" t="s">
        <v>22</v>
      </c>
      <c r="C813" s="14">
        <v>142034</v>
      </c>
      <c r="D813" s="14" t="s">
        <v>144</v>
      </c>
      <c r="E813" s="14" t="s">
        <v>149</v>
      </c>
      <c r="F813" s="15">
        <v>51700197</v>
      </c>
      <c r="G813" s="15">
        <v>50515898</v>
      </c>
      <c r="H813" s="15">
        <v>13790090</v>
      </c>
      <c r="I813" s="15">
        <v>7090173</v>
      </c>
      <c r="J813" s="15" t="s">
        <v>8</v>
      </c>
      <c r="K813" s="15">
        <v>6699917</v>
      </c>
      <c r="L813" s="15">
        <v>15499720</v>
      </c>
      <c r="M813" s="15">
        <v>6487755</v>
      </c>
      <c r="N813" s="15" t="s">
        <v>8</v>
      </c>
      <c r="O813" s="15">
        <v>9011965</v>
      </c>
      <c r="P813" s="15">
        <v>23209845</v>
      </c>
      <c r="Q813" s="15">
        <v>12254537</v>
      </c>
      <c r="R813" s="15" t="s">
        <v>8</v>
      </c>
      <c r="S813" s="15" t="s">
        <v>8</v>
      </c>
      <c r="T813" s="15">
        <v>1002684</v>
      </c>
      <c r="U813" s="18">
        <v>4114643</v>
      </c>
    </row>
    <row r="814" spans="1:21" hidden="1">
      <c r="A814" s="13">
        <v>2013</v>
      </c>
      <c r="B814" s="14" t="s">
        <v>11</v>
      </c>
      <c r="C814" s="14">
        <v>142042</v>
      </c>
      <c r="D814" s="14" t="s">
        <v>144</v>
      </c>
      <c r="E814" s="14" t="s">
        <v>150</v>
      </c>
      <c r="F814" s="15">
        <v>40917133</v>
      </c>
      <c r="G814" s="15">
        <v>43007972</v>
      </c>
      <c r="H814" s="15">
        <v>7191741</v>
      </c>
      <c r="I814" s="15">
        <v>3070333</v>
      </c>
      <c r="J814" s="15" t="s">
        <v>8</v>
      </c>
      <c r="K814" s="15">
        <v>4121408</v>
      </c>
      <c r="L814" s="15">
        <v>6223739</v>
      </c>
      <c r="M814" s="15">
        <v>3418589</v>
      </c>
      <c r="N814" s="15" t="s">
        <v>8</v>
      </c>
      <c r="O814" s="15">
        <v>2805150</v>
      </c>
      <c r="P814" s="15">
        <v>11632228</v>
      </c>
      <c r="Q814" s="15">
        <v>7794595</v>
      </c>
      <c r="R814" s="15" t="s">
        <v>8</v>
      </c>
      <c r="S814" s="15" t="s">
        <v>8</v>
      </c>
      <c r="T814" s="15" t="s">
        <v>8</v>
      </c>
      <c r="U814" s="18">
        <v>2269000</v>
      </c>
    </row>
    <row r="815" spans="1:21" hidden="1">
      <c r="A815" s="13">
        <v>2013</v>
      </c>
      <c r="B815" s="14" t="s">
        <v>11</v>
      </c>
      <c r="C815" s="14">
        <v>142051</v>
      </c>
      <c r="D815" s="14" t="s">
        <v>144</v>
      </c>
      <c r="E815" s="14" t="s">
        <v>151</v>
      </c>
      <c r="F815" s="15">
        <v>72946128</v>
      </c>
      <c r="G815" s="15">
        <v>78122676</v>
      </c>
      <c r="H815" s="15">
        <v>15353821</v>
      </c>
      <c r="I815" s="15">
        <v>8225152</v>
      </c>
      <c r="J815" s="15" t="s">
        <v>8</v>
      </c>
      <c r="K815" s="15">
        <v>7128669</v>
      </c>
      <c r="L815" s="15">
        <v>12720907</v>
      </c>
      <c r="M815" s="15">
        <v>8217858</v>
      </c>
      <c r="N815" s="15" t="s">
        <v>8</v>
      </c>
      <c r="O815" s="15">
        <v>4503049</v>
      </c>
      <c r="P815" s="15">
        <v>20625127</v>
      </c>
      <c r="Q815" s="15">
        <v>15832961</v>
      </c>
      <c r="R815" s="15" t="s">
        <v>8</v>
      </c>
      <c r="S815" s="15" t="s">
        <v>8</v>
      </c>
      <c r="T815" s="15">
        <v>1300625</v>
      </c>
      <c r="U815" s="18">
        <v>4771129</v>
      </c>
    </row>
    <row r="816" spans="1:21" hidden="1">
      <c r="A816" s="13">
        <v>2013</v>
      </c>
      <c r="B816" s="14" t="s">
        <v>22</v>
      </c>
      <c r="C816" s="14">
        <v>142069</v>
      </c>
      <c r="D816" s="14" t="s">
        <v>144</v>
      </c>
      <c r="E816" s="14" t="s">
        <v>152</v>
      </c>
      <c r="F816" s="15">
        <v>47890373</v>
      </c>
      <c r="G816" s="15">
        <v>47560311</v>
      </c>
      <c r="H816" s="15">
        <v>7563076</v>
      </c>
      <c r="I816" s="15">
        <v>3722184</v>
      </c>
      <c r="J816" s="15" t="s">
        <v>8</v>
      </c>
      <c r="K816" s="15">
        <v>3840892</v>
      </c>
      <c r="L816" s="15">
        <v>6686686</v>
      </c>
      <c r="M816" s="15">
        <v>3030486</v>
      </c>
      <c r="N816" s="15" t="s">
        <v>8</v>
      </c>
      <c r="O816" s="15">
        <v>3656200</v>
      </c>
      <c r="P816" s="15">
        <v>13373234</v>
      </c>
      <c r="Q816" s="15">
        <v>8550273</v>
      </c>
      <c r="R816" s="15">
        <v>62315</v>
      </c>
      <c r="S816" s="15" t="s">
        <v>8</v>
      </c>
      <c r="T816" s="15">
        <v>1025000</v>
      </c>
      <c r="U816" s="18">
        <v>1950000</v>
      </c>
    </row>
    <row r="817" spans="1:21" hidden="1">
      <c r="A817" s="13">
        <v>2013</v>
      </c>
      <c r="B817" s="14" t="s">
        <v>22</v>
      </c>
      <c r="C817" s="14">
        <v>142077</v>
      </c>
      <c r="D817" s="14" t="s">
        <v>144</v>
      </c>
      <c r="E817" s="14" t="s">
        <v>153</v>
      </c>
      <c r="F817" s="15">
        <v>46549008</v>
      </c>
      <c r="G817" s="15">
        <v>45662284</v>
      </c>
      <c r="H817" s="15">
        <v>8782998</v>
      </c>
      <c r="I817" s="15">
        <v>5297719</v>
      </c>
      <c r="J817" s="15" t="s">
        <v>8</v>
      </c>
      <c r="K817" s="15">
        <v>3485279</v>
      </c>
      <c r="L817" s="15">
        <v>7992094</v>
      </c>
      <c r="M817" s="15">
        <v>5291144</v>
      </c>
      <c r="N817" s="15" t="s">
        <v>8</v>
      </c>
      <c r="O817" s="15">
        <v>2700950</v>
      </c>
      <c r="P817" s="15">
        <v>20326415</v>
      </c>
      <c r="Q817" s="15">
        <v>9132063</v>
      </c>
      <c r="R817" s="15" t="s">
        <v>8</v>
      </c>
      <c r="S817" s="15" t="s">
        <v>8</v>
      </c>
      <c r="T817" s="15">
        <v>1399999</v>
      </c>
      <c r="U817" s="18">
        <v>1987224</v>
      </c>
    </row>
    <row r="818" spans="1:21" hidden="1">
      <c r="A818" s="13">
        <v>2013</v>
      </c>
      <c r="B818" s="14" t="s">
        <v>11</v>
      </c>
      <c r="C818" s="14">
        <v>142115</v>
      </c>
      <c r="D818" s="14" t="s">
        <v>144</v>
      </c>
      <c r="E818" s="14" t="s">
        <v>154</v>
      </c>
      <c r="F818" s="15">
        <v>33015550</v>
      </c>
      <c r="G818" s="15">
        <v>34342790</v>
      </c>
      <c r="H818" s="15">
        <v>4397332</v>
      </c>
      <c r="I818" s="15">
        <v>3492810</v>
      </c>
      <c r="J818" s="15" t="s">
        <v>8</v>
      </c>
      <c r="K818" s="15">
        <v>904522</v>
      </c>
      <c r="L818" s="15">
        <v>4297898</v>
      </c>
      <c r="M818" s="15">
        <v>3483708</v>
      </c>
      <c r="N818" s="15" t="s">
        <v>8</v>
      </c>
      <c r="O818" s="15">
        <v>814190</v>
      </c>
      <c r="P818" s="15">
        <v>3853749</v>
      </c>
      <c r="Q818" s="15">
        <v>6109527</v>
      </c>
      <c r="R818" s="15">
        <v>7959</v>
      </c>
      <c r="S818" s="15" t="s">
        <v>8</v>
      </c>
      <c r="T818" s="15" t="s">
        <v>8</v>
      </c>
      <c r="U818" s="18">
        <v>1790483</v>
      </c>
    </row>
    <row r="819" spans="1:21" hidden="1">
      <c r="A819" s="13">
        <v>2013</v>
      </c>
      <c r="B819" s="14" t="s">
        <v>22</v>
      </c>
      <c r="C819" s="14">
        <v>142123</v>
      </c>
      <c r="D819" s="14" t="s">
        <v>144</v>
      </c>
      <c r="E819" s="14" t="s">
        <v>155</v>
      </c>
      <c r="F819" s="15">
        <v>51301040</v>
      </c>
      <c r="G819" s="15">
        <v>52961865</v>
      </c>
      <c r="H819" s="15">
        <v>4318690</v>
      </c>
      <c r="I819" s="15">
        <v>2319934</v>
      </c>
      <c r="J819" s="15" t="s">
        <v>8</v>
      </c>
      <c r="K819" s="15">
        <v>1998756</v>
      </c>
      <c r="L819" s="15">
        <v>4081261</v>
      </c>
      <c r="M819" s="15">
        <v>1445439</v>
      </c>
      <c r="N819" s="15" t="s">
        <v>8</v>
      </c>
      <c r="O819" s="15">
        <v>2635822</v>
      </c>
      <c r="P819" s="15">
        <v>5100882</v>
      </c>
      <c r="Q819" s="15">
        <v>8388170</v>
      </c>
      <c r="R819" s="15" t="s">
        <v>8</v>
      </c>
      <c r="S819" s="15" t="s">
        <v>8</v>
      </c>
      <c r="T819" s="15">
        <v>1517149</v>
      </c>
      <c r="U819" s="18">
        <v>1588000</v>
      </c>
    </row>
    <row r="820" spans="1:21" hidden="1">
      <c r="A820" s="13">
        <v>2013</v>
      </c>
      <c r="B820" s="14" t="s">
        <v>22</v>
      </c>
      <c r="C820" s="14">
        <v>142131</v>
      </c>
      <c r="D820" s="14" t="s">
        <v>144</v>
      </c>
      <c r="E820" s="14" t="s">
        <v>156</v>
      </c>
      <c r="F820" s="15">
        <v>43875873</v>
      </c>
      <c r="G820" s="15">
        <v>44097207</v>
      </c>
      <c r="H820" s="15">
        <v>9965005</v>
      </c>
      <c r="I820" s="15">
        <v>6703742</v>
      </c>
      <c r="J820" s="15" t="s">
        <v>8</v>
      </c>
      <c r="K820" s="15">
        <v>3261263</v>
      </c>
      <c r="L820" s="15">
        <v>8774919</v>
      </c>
      <c r="M820" s="15">
        <v>5816184</v>
      </c>
      <c r="N820" s="15" t="s">
        <v>8</v>
      </c>
      <c r="O820" s="15">
        <v>2958735</v>
      </c>
      <c r="P820" s="15">
        <v>11701681</v>
      </c>
      <c r="Q820" s="15">
        <v>9140712</v>
      </c>
      <c r="R820" s="15" t="s">
        <v>8</v>
      </c>
      <c r="S820" s="15" t="s">
        <v>8</v>
      </c>
      <c r="T820" s="15">
        <v>1493206</v>
      </c>
      <c r="U820" s="18">
        <v>1945747</v>
      </c>
    </row>
    <row r="821" spans="1:21" hidden="1">
      <c r="A821" s="13">
        <v>2013</v>
      </c>
      <c r="B821" s="14" t="s">
        <v>11</v>
      </c>
      <c r="C821" s="14">
        <v>142140</v>
      </c>
      <c r="D821" s="14" t="s">
        <v>144</v>
      </c>
      <c r="E821" s="14" t="s">
        <v>157</v>
      </c>
      <c r="F821" s="15">
        <v>27085356</v>
      </c>
      <c r="G821" s="15">
        <v>27324929</v>
      </c>
      <c r="H821" s="15">
        <v>1315459</v>
      </c>
      <c r="I821" s="15">
        <v>742500</v>
      </c>
      <c r="J821" s="15" t="s">
        <v>8</v>
      </c>
      <c r="K821" s="15">
        <v>572959</v>
      </c>
      <c r="L821" s="15">
        <v>1072953</v>
      </c>
      <c r="M821" s="15">
        <v>499722</v>
      </c>
      <c r="N821" s="15" t="s">
        <v>8</v>
      </c>
      <c r="O821" s="15">
        <v>573231</v>
      </c>
      <c r="P821" s="15">
        <v>10763406</v>
      </c>
      <c r="Q821" s="15">
        <v>3918681</v>
      </c>
      <c r="R821" s="15" t="s">
        <v>8</v>
      </c>
      <c r="S821" s="15" t="s">
        <v>8</v>
      </c>
      <c r="T821" s="15" t="s">
        <v>8</v>
      </c>
      <c r="U821" s="18">
        <v>1260544</v>
      </c>
    </row>
    <row r="822" spans="1:21" hidden="1">
      <c r="A822" s="13">
        <v>2013</v>
      </c>
      <c r="B822" s="14" t="s">
        <v>11</v>
      </c>
      <c r="C822" s="14">
        <v>142158</v>
      </c>
      <c r="D822" s="14" t="s">
        <v>144</v>
      </c>
      <c r="E822" s="14" t="s">
        <v>158</v>
      </c>
      <c r="F822" s="15">
        <v>23352619</v>
      </c>
      <c r="G822" s="15">
        <v>22153489</v>
      </c>
      <c r="H822" s="15">
        <v>5115690</v>
      </c>
      <c r="I822" s="15">
        <v>2452903</v>
      </c>
      <c r="J822" s="15" t="s">
        <v>8</v>
      </c>
      <c r="K822" s="15">
        <v>2662787</v>
      </c>
      <c r="L822" s="15">
        <v>5630077</v>
      </c>
      <c r="M822" s="15">
        <v>2379995</v>
      </c>
      <c r="N822" s="15" t="s">
        <v>8</v>
      </c>
      <c r="O822" s="15">
        <v>3250082</v>
      </c>
      <c r="P822" s="15">
        <v>5656435</v>
      </c>
      <c r="Q822" s="15">
        <v>3101821</v>
      </c>
      <c r="R822" s="15" t="s">
        <v>8</v>
      </c>
      <c r="S822" s="15" t="s">
        <v>8</v>
      </c>
      <c r="T822" s="15" t="s">
        <v>8</v>
      </c>
      <c r="U822" s="18">
        <v>233306</v>
      </c>
    </row>
    <row r="823" spans="1:21" hidden="1">
      <c r="A823" s="13">
        <v>2013</v>
      </c>
      <c r="B823" s="14" t="s">
        <v>11</v>
      </c>
      <c r="C823" s="14">
        <v>142166</v>
      </c>
      <c r="D823" s="14" t="s">
        <v>144</v>
      </c>
      <c r="E823" s="14" t="s">
        <v>159</v>
      </c>
      <c r="F823" s="15">
        <v>25598622</v>
      </c>
      <c r="G823" s="15">
        <v>25761762</v>
      </c>
      <c r="H823" s="15">
        <v>2455344</v>
      </c>
      <c r="I823" s="15">
        <v>1555569</v>
      </c>
      <c r="J823" s="15" t="s">
        <v>8</v>
      </c>
      <c r="K823" s="15">
        <v>899775</v>
      </c>
      <c r="L823" s="15">
        <v>1680058</v>
      </c>
      <c r="M823" s="15">
        <v>842033</v>
      </c>
      <c r="N823" s="15" t="s">
        <v>8</v>
      </c>
      <c r="O823" s="15">
        <v>838025</v>
      </c>
      <c r="P823" s="15">
        <v>6497829</v>
      </c>
      <c r="Q823" s="15">
        <v>4526561</v>
      </c>
      <c r="R823" s="15">
        <v>13314</v>
      </c>
      <c r="S823" s="15" t="s">
        <v>8</v>
      </c>
      <c r="T823" s="15" t="s">
        <v>8</v>
      </c>
      <c r="U823" s="18">
        <v>843473</v>
      </c>
    </row>
    <row r="824" spans="1:21" hidden="1">
      <c r="A824" s="13">
        <v>2012</v>
      </c>
      <c r="B824" s="14" t="s">
        <v>5</v>
      </c>
      <c r="C824" s="14">
        <v>141003</v>
      </c>
      <c r="D824" s="14" t="s">
        <v>144</v>
      </c>
      <c r="E824" s="14" t="s">
        <v>145</v>
      </c>
      <c r="F824" s="15">
        <v>2213724869</v>
      </c>
      <c r="G824" s="15">
        <v>2207986792</v>
      </c>
      <c r="H824" s="15">
        <v>28593407</v>
      </c>
      <c r="I824" s="15">
        <v>12730796</v>
      </c>
      <c r="J824" s="15" t="s">
        <v>8</v>
      </c>
      <c r="K824" s="15">
        <v>15862611</v>
      </c>
      <c r="L824" s="15">
        <v>29596857</v>
      </c>
      <c r="M824" s="15">
        <v>10837645</v>
      </c>
      <c r="N824" s="15" t="s">
        <v>8</v>
      </c>
      <c r="O824" s="15">
        <v>18759212</v>
      </c>
      <c r="P824" s="15">
        <v>54273408</v>
      </c>
      <c r="Q824" s="15">
        <v>190649241</v>
      </c>
      <c r="R824" s="15">
        <v>2152181</v>
      </c>
      <c r="S824" s="15">
        <v>17543925</v>
      </c>
      <c r="T824" s="15">
        <v>7327456</v>
      </c>
      <c r="U824" s="18">
        <v>52106358</v>
      </c>
    </row>
    <row r="825" spans="1:21" hidden="1">
      <c r="A825" s="13">
        <v>2012</v>
      </c>
      <c r="B825" s="14" t="s">
        <v>5</v>
      </c>
      <c r="C825" s="14">
        <v>141305</v>
      </c>
      <c r="D825" s="14" t="s">
        <v>144</v>
      </c>
      <c r="E825" s="14" t="s">
        <v>146</v>
      </c>
      <c r="F825" s="15">
        <v>847930170</v>
      </c>
      <c r="G825" s="15">
        <v>848162141</v>
      </c>
      <c r="H825" s="15">
        <v>35390126</v>
      </c>
      <c r="I825" s="15">
        <v>3732845</v>
      </c>
      <c r="J825" s="15">
        <v>4130043</v>
      </c>
      <c r="K825" s="15">
        <v>27527238</v>
      </c>
      <c r="L825" s="15">
        <v>35569680</v>
      </c>
      <c r="M825" s="15">
        <v>4652622</v>
      </c>
      <c r="N825" s="15">
        <v>3422383</v>
      </c>
      <c r="O825" s="15">
        <v>27494675</v>
      </c>
      <c r="P825" s="15">
        <v>121941725</v>
      </c>
      <c r="Q825" s="15">
        <v>58632114</v>
      </c>
      <c r="R825" s="15">
        <v>613423</v>
      </c>
      <c r="S825" s="15">
        <v>1383791</v>
      </c>
      <c r="T825" s="15">
        <v>7504401</v>
      </c>
      <c r="U825" s="18">
        <v>16814565</v>
      </c>
    </row>
    <row r="826" spans="1:21" hidden="1">
      <c r="A826" s="13">
        <v>2012</v>
      </c>
      <c r="B826" s="14" t="s">
        <v>5</v>
      </c>
      <c r="C826" s="14">
        <v>141500</v>
      </c>
      <c r="D826" s="14" t="s">
        <v>144</v>
      </c>
      <c r="E826" s="14" t="s">
        <v>147</v>
      </c>
      <c r="F826" s="15">
        <v>240594580</v>
      </c>
      <c r="G826" s="15">
        <v>220343453</v>
      </c>
      <c r="H826" s="15">
        <v>17747605</v>
      </c>
      <c r="I826" s="15">
        <v>12549008</v>
      </c>
      <c r="J826" s="15">
        <v>66648</v>
      </c>
      <c r="K826" s="15">
        <v>5131949</v>
      </c>
      <c r="L826" s="15">
        <v>18947103</v>
      </c>
      <c r="M826" s="15">
        <v>12442596</v>
      </c>
      <c r="N826" s="15">
        <v>52097</v>
      </c>
      <c r="O826" s="15">
        <v>6452410</v>
      </c>
      <c r="P826" s="15">
        <v>53410827</v>
      </c>
      <c r="Q826" s="15">
        <v>20428245</v>
      </c>
      <c r="R826" s="15" t="s">
        <v>8</v>
      </c>
      <c r="S826" s="15" t="s">
        <v>8</v>
      </c>
      <c r="T826" s="15" t="s">
        <v>8</v>
      </c>
      <c r="U826" s="18">
        <v>1803500</v>
      </c>
    </row>
    <row r="827" spans="1:21" hidden="1">
      <c r="A827" s="13">
        <v>2012</v>
      </c>
      <c r="B827" s="14" t="s">
        <v>9</v>
      </c>
      <c r="C827" s="14">
        <v>142018</v>
      </c>
      <c r="D827" s="14" t="s">
        <v>144</v>
      </c>
      <c r="E827" s="14" t="s">
        <v>148</v>
      </c>
      <c r="F827" s="15">
        <v>169780661</v>
      </c>
      <c r="G827" s="15">
        <v>168129739</v>
      </c>
      <c r="H827" s="15">
        <v>18385144</v>
      </c>
      <c r="I827" s="15">
        <v>13333006</v>
      </c>
      <c r="J827" s="15">
        <v>1335527</v>
      </c>
      <c r="K827" s="15">
        <v>3716611</v>
      </c>
      <c r="L827" s="15">
        <v>19160332</v>
      </c>
      <c r="M827" s="15">
        <v>13366080</v>
      </c>
      <c r="N827" s="15">
        <v>1639696</v>
      </c>
      <c r="O827" s="15">
        <v>4154556</v>
      </c>
      <c r="P827" s="15">
        <v>12464434</v>
      </c>
      <c r="Q827" s="15">
        <v>18502126</v>
      </c>
      <c r="R827" s="15">
        <v>203186</v>
      </c>
      <c r="S827" s="15" t="s">
        <v>8</v>
      </c>
      <c r="T827" s="15">
        <v>1999221</v>
      </c>
      <c r="U827" s="18">
        <v>4510199</v>
      </c>
    </row>
    <row r="828" spans="1:21" hidden="1">
      <c r="A828" s="13">
        <v>2012</v>
      </c>
      <c r="B828" s="14" t="s">
        <v>22</v>
      </c>
      <c r="C828" s="14">
        <v>142034</v>
      </c>
      <c r="D828" s="14" t="s">
        <v>144</v>
      </c>
      <c r="E828" s="14" t="s">
        <v>149</v>
      </c>
      <c r="F828" s="15">
        <v>50515898</v>
      </c>
      <c r="G828" s="15">
        <v>46801220</v>
      </c>
      <c r="H828" s="15">
        <v>15499720</v>
      </c>
      <c r="I828" s="15">
        <v>6487755</v>
      </c>
      <c r="J828" s="15" t="s">
        <v>8</v>
      </c>
      <c r="K828" s="15">
        <v>9011965</v>
      </c>
      <c r="L828" s="15">
        <v>14838235</v>
      </c>
      <c r="M828" s="15">
        <v>6038952</v>
      </c>
      <c r="N828" s="15" t="s">
        <v>8</v>
      </c>
      <c r="O828" s="15">
        <v>8799283</v>
      </c>
      <c r="P828" s="15">
        <v>25190995</v>
      </c>
      <c r="Q828" s="15">
        <v>12120031</v>
      </c>
      <c r="R828" s="15" t="s">
        <v>8</v>
      </c>
      <c r="S828" s="15" t="s">
        <v>8</v>
      </c>
      <c r="T828" s="15">
        <v>1031473</v>
      </c>
      <c r="U828" s="18">
        <v>4007430</v>
      </c>
    </row>
    <row r="829" spans="1:21" hidden="1">
      <c r="A829" s="13">
        <v>2012</v>
      </c>
      <c r="B829" s="14" t="s">
        <v>11</v>
      </c>
      <c r="C829" s="14">
        <v>142042</v>
      </c>
      <c r="D829" s="14" t="s">
        <v>144</v>
      </c>
      <c r="E829" s="14" t="s">
        <v>150</v>
      </c>
      <c r="F829" s="15">
        <v>43007972</v>
      </c>
      <c r="G829" s="15">
        <v>45213497</v>
      </c>
      <c r="H829" s="15">
        <v>6223739</v>
      </c>
      <c r="I829" s="15">
        <v>3418589</v>
      </c>
      <c r="J829" s="15" t="s">
        <v>8</v>
      </c>
      <c r="K829" s="15">
        <v>2805150</v>
      </c>
      <c r="L829" s="15">
        <v>8067636</v>
      </c>
      <c r="M829" s="15">
        <v>4406577</v>
      </c>
      <c r="N829" s="15" t="s">
        <v>8</v>
      </c>
      <c r="O829" s="15">
        <v>3661059</v>
      </c>
      <c r="P829" s="15">
        <v>11453282</v>
      </c>
      <c r="Q829" s="15">
        <v>7625694</v>
      </c>
      <c r="R829" s="15" t="s">
        <v>8</v>
      </c>
      <c r="S829" s="15" t="s">
        <v>8</v>
      </c>
      <c r="T829" s="15" t="s">
        <v>8</v>
      </c>
      <c r="U829" s="18">
        <v>2305500</v>
      </c>
    </row>
    <row r="830" spans="1:21" hidden="1">
      <c r="A830" s="13">
        <v>2012</v>
      </c>
      <c r="B830" s="14" t="s">
        <v>11</v>
      </c>
      <c r="C830" s="14">
        <v>142051</v>
      </c>
      <c r="D830" s="14" t="s">
        <v>144</v>
      </c>
      <c r="E830" s="14" t="s">
        <v>151</v>
      </c>
      <c r="F830" s="15">
        <v>78122676</v>
      </c>
      <c r="G830" s="15">
        <v>80507217</v>
      </c>
      <c r="H830" s="15">
        <v>12720907</v>
      </c>
      <c r="I830" s="15">
        <v>8217858</v>
      </c>
      <c r="J830" s="15" t="s">
        <v>8</v>
      </c>
      <c r="K830" s="15">
        <v>4503049</v>
      </c>
      <c r="L830" s="15">
        <v>12274898</v>
      </c>
      <c r="M830" s="15">
        <v>8210795</v>
      </c>
      <c r="N830" s="15" t="s">
        <v>8</v>
      </c>
      <c r="O830" s="15">
        <v>4064103</v>
      </c>
      <c r="P830" s="15">
        <v>23547149</v>
      </c>
      <c r="Q830" s="15">
        <v>15372176</v>
      </c>
      <c r="R830" s="15" t="s">
        <v>8</v>
      </c>
      <c r="S830" s="15" t="s">
        <v>8</v>
      </c>
      <c r="T830" s="15">
        <v>1386487</v>
      </c>
      <c r="U830" s="18">
        <v>4610002</v>
      </c>
    </row>
    <row r="831" spans="1:21" hidden="1">
      <c r="A831" s="13">
        <v>2012</v>
      </c>
      <c r="B831" s="14" t="s">
        <v>22</v>
      </c>
      <c r="C831" s="14">
        <v>142069</v>
      </c>
      <c r="D831" s="14" t="s">
        <v>144</v>
      </c>
      <c r="E831" s="14" t="s">
        <v>152</v>
      </c>
      <c r="F831" s="15">
        <v>47560311</v>
      </c>
      <c r="G831" s="15">
        <v>47892965</v>
      </c>
      <c r="H831" s="15">
        <v>6686686</v>
      </c>
      <c r="I831" s="15">
        <v>3030486</v>
      </c>
      <c r="J831" s="15" t="s">
        <v>8</v>
      </c>
      <c r="K831" s="15">
        <v>3656200</v>
      </c>
      <c r="L831" s="15">
        <v>6309094</v>
      </c>
      <c r="M831" s="15">
        <v>2684771</v>
      </c>
      <c r="N831" s="15" t="s">
        <v>8</v>
      </c>
      <c r="O831" s="15">
        <v>3624323</v>
      </c>
      <c r="P831" s="15">
        <v>4864095</v>
      </c>
      <c r="Q831" s="15">
        <v>8352163</v>
      </c>
      <c r="R831" s="15">
        <v>62652</v>
      </c>
      <c r="S831" s="15" t="s">
        <v>8</v>
      </c>
      <c r="T831" s="15">
        <v>1025000</v>
      </c>
      <c r="U831" s="18">
        <v>2200000</v>
      </c>
    </row>
    <row r="832" spans="1:21" hidden="1">
      <c r="A832" s="13">
        <v>2012</v>
      </c>
      <c r="B832" s="14" t="s">
        <v>22</v>
      </c>
      <c r="C832" s="14">
        <v>142077</v>
      </c>
      <c r="D832" s="14" t="s">
        <v>144</v>
      </c>
      <c r="E832" s="14" t="s">
        <v>153</v>
      </c>
      <c r="F832" s="15">
        <v>45662284</v>
      </c>
      <c r="G832" s="15">
        <v>44612168</v>
      </c>
      <c r="H832" s="15">
        <v>7992094</v>
      </c>
      <c r="I832" s="15">
        <v>5291144</v>
      </c>
      <c r="J832" s="15" t="s">
        <v>8</v>
      </c>
      <c r="K832" s="15">
        <v>2700950</v>
      </c>
      <c r="L832" s="15">
        <v>7412096</v>
      </c>
      <c r="M832" s="15">
        <v>5283035</v>
      </c>
      <c r="N832" s="15" t="s">
        <v>8</v>
      </c>
      <c r="O832" s="15">
        <v>2129061</v>
      </c>
      <c r="P832" s="15">
        <v>17761273</v>
      </c>
      <c r="Q832" s="15">
        <v>9176794</v>
      </c>
      <c r="R832" s="15" t="s">
        <v>8</v>
      </c>
      <c r="S832" s="15" t="s">
        <v>8</v>
      </c>
      <c r="T832" s="15">
        <v>1450000</v>
      </c>
      <c r="U832" s="18">
        <v>2077000</v>
      </c>
    </row>
    <row r="833" spans="1:21" hidden="1">
      <c r="A833" s="13">
        <v>2012</v>
      </c>
      <c r="B833" s="14" t="s">
        <v>11</v>
      </c>
      <c r="C833" s="14">
        <v>142115</v>
      </c>
      <c r="D833" s="14" t="s">
        <v>144</v>
      </c>
      <c r="E833" s="14" t="s">
        <v>154</v>
      </c>
      <c r="F833" s="15">
        <v>34342790</v>
      </c>
      <c r="G833" s="15">
        <v>34995831</v>
      </c>
      <c r="H833" s="15">
        <v>4297843</v>
      </c>
      <c r="I833" s="15">
        <v>3483653</v>
      </c>
      <c r="J833" s="15" t="s">
        <v>8</v>
      </c>
      <c r="K833" s="15">
        <v>814190</v>
      </c>
      <c r="L833" s="15">
        <v>3193468</v>
      </c>
      <c r="M833" s="15">
        <v>2291726</v>
      </c>
      <c r="N833" s="15" t="s">
        <v>8</v>
      </c>
      <c r="O833" s="15">
        <v>901742</v>
      </c>
      <c r="P833" s="15">
        <v>3966796</v>
      </c>
      <c r="Q833" s="15">
        <v>6024124</v>
      </c>
      <c r="R833" s="15">
        <v>9756</v>
      </c>
      <c r="S833" s="15" t="s">
        <v>8</v>
      </c>
      <c r="T833" s="15" t="s">
        <v>8</v>
      </c>
      <c r="U833" s="18">
        <v>1985000</v>
      </c>
    </row>
    <row r="834" spans="1:21" hidden="1">
      <c r="A834" s="13">
        <v>2012</v>
      </c>
      <c r="B834" s="14" t="s">
        <v>22</v>
      </c>
      <c r="C834" s="14">
        <v>142123</v>
      </c>
      <c r="D834" s="14" t="s">
        <v>144</v>
      </c>
      <c r="E834" s="14" t="s">
        <v>155</v>
      </c>
      <c r="F834" s="15">
        <v>52961865</v>
      </c>
      <c r="G834" s="15">
        <v>53144318</v>
      </c>
      <c r="H834" s="15">
        <v>4081261</v>
      </c>
      <c r="I834" s="15">
        <v>1445439</v>
      </c>
      <c r="J834" s="15" t="s">
        <v>8</v>
      </c>
      <c r="K834" s="15">
        <v>2635822</v>
      </c>
      <c r="L834" s="15">
        <v>4113231</v>
      </c>
      <c r="M834" s="15">
        <v>1112831</v>
      </c>
      <c r="N834" s="15" t="s">
        <v>8</v>
      </c>
      <c r="O834" s="15">
        <v>3000400</v>
      </c>
      <c r="P834" s="15">
        <v>8401464</v>
      </c>
      <c r="Q834" s="15">
        <v>7703479</v>
      </c>
      <c r="R834" s="15" t="s">
        <v>8</v>
      </c>
      <c r="S834" s="15" t="s">
        <v>8</v>
      </c>
      <c r="T834" s="15">
        <v>1329440</v>
      </c>
      <c r="U834" s="18">
        <v>1519000</v>
      </c>
    </row>
    <row r="835" spans="1:21" hidden="1">
      <c r="A835" s="13">
        <v>2012</v>
      </c>
      <c r="B835" s="14" t="s">
        <v>22</v>
      </c>
      <c r="C835" s="14">
        <v>142131</v>
      </c>
      <c r="D835" s="14" t="s">
        <v>144</v>
      </c>
      <c r="E835" s="14" t="s">
        <v>156</v>
      </c>
      <c r="F835" s="15">
        <v>44097207</v>
      </c>
      <c r="G835" s="15">
        <v>45722953</v>
      </c>
      <c r="H835" s="15">
        <v>8774919</v>
      </c>
      <c r="I835" s="15">
        <v>5816184</v>
      </c>
      <c r="J835" s="15" t="s">
        <v>8</v>
      </c>
      <c r="K835" s="15">
        <v>2958735</v>
      </c>
      <c r="L835" s="15">
        <v>8232218</v>
      </c>
      <c r="M835" s="15">
        <v>5120584</v>
      </c>
      <c r="N835" s="15" t="s">
        <v>8</v>
      </c>
      <c r="O835" s="15">
        <v>3111634</v>
      </c>
      <c r="P835" s="15">
        <v>12948067</v>
      </c>
      <c r="Q835" s="15">
        <v>9295888</v>
      </c>
      <c r="R835" s="15" t="s">
        <v>8</v>
      </c>
      <c r="S835" s="15" t="s">
        <v>8</v>
      </c>
      <c r="T835" s="15">
        <v>1595087</v>
      </c>
      <c r="U835" s="18">
        <v>2206625</v>
      </c>
    </row>
    <row r="836" spans="1:21" hidden="1">
      <c r="A836" s="13">
        <v>2012</v>
      </c>
      <c r="B836" s="14" t="s">
        <v>11</v>
      </c>
      <c r="C836" s="14">
        <v>142140</v>
      </c>
      <c r="D836" s="14" t="s">
        <v>144</v>
      </c>
      <c r="E836" s="14" t="s">
        <v>157</v>
      </c>
      <c r="F836" s="15">
        <v>27324929</v>
      </c>
      <c r="G836" s="15">
        <v>26236771</v>
      </c>
      <c r="H836" s="15">
        <v>1072953</v>
      </c>
      <c r="I836" s="15">
        <v>499722</v>
      </c>
      <c r="J836" s="15" t="s">
        <v>8</v>
      </c>
      <c r="K836" s="15">
        <v>573231</v>
      </c>
      <c r="L836" s="15">
        <v>686089</v>
      </c>
      <c r="M836" s="15">
        <v>56713</v>
      </c>
      <c r="N836" s="15" t="s">
        <v>8</v>
      </c>
      <c r="O836" s="15">
        <v>629376</v>
      </c>
      <c r="P836" s="15">
        <v>11302712</v>
      </c>
      <c r="Q836" s="15">
        <v>3584528</v>
      </c>
      <c r="R836" s="15" t="s">
        <v>8</v>
      </c>
      <c r="S836" s="15" t="s">
        <v>8</v>
      </c>
      <c r="T836" s="15" t="s">
        <v>8</v>
      </c>
      <c r="U836" s="18">
        <v>1232131</v>
      </c>
    </row>
    <row r="837" spans="1:21" hidden="1">
      <c r="A837" s="13">
        <v>2012</v>
      </c>
      <c r="B837" s="14" t="s">
        <v>11</v>
      </c>
      <c r="C837" s="14">
        <v>142158</v>
      </c>
      <c r="D837" s="14" t="s">
        <v>144</v>
      </c>
      <c r="E837" s="14" t="s">
        <v>158</v>
      </c>
      <c r="F837" s="15">
        <v>22153489</v>
      </c>
      <c r="G837" s="15">
        <v>21177399</v>
      </c>
      <c r="H837" s="15">
        <v>5630077</v>
      </c>
      <c r="I837" s="15">
        <v>2379995</v>
      </c>
      <c r="J837" s="15" t="s">
        <v>8</v>
      </c>
      <c r="K837" s="15">
        <v>3250082</v>
      </c>
      <c r="L837" s="15">
        <v>6960693</v>
      </c>
      <c r="M837" s="15">
        <v>2456695</v>
      </c>
      <c r="N837" s="15" t="s">
        <v>8</v>
      </c>
      <c r="O837" s="15">
        <v>4503998</v>
      </c>
      <c r="P837" s="15">
        <v>5016338</v>
      </c>
      <c r="Q837" s="15">
        <v>3042841</v>
      </c>
      <c r="R837" s="15" t="s">
        <v>8</v>
      </c>
      <c r="S837" s="15" t="s">
        <v>8</v>
      </c>
      <c r="T837" s="15" t="s">
        <v>8</v>
      </c>
      <c r="U837" s="18">
        <v>232553</v>
      </c>
    </row>
    <row r="838" spans="1:21" hidden="1">
      <c r="A838" s="13">
        <v>2012</v>
      </c>
      <c r="B838" s="14" t="s">
        <v>11</v>
      </c>
      <c r="C838" s="14">
        <v>142166</v>
      </c>
      <c r="D838" s="14" t="s">
        <v>144</v>
      </c>
      <c r="E838" s="14" t="s">
        <v>159</v>
      </c>
      <c r="F838" s="15">
        <v>25761762</v>
      </c>
      <c r="G838" s="15">
        <v>26299817</v>
      </c>
      <c r="H838" s="15">
        <v>1680059</v>
      </c>
      <c r="I838" s="15">
        <v>842033</v>
      </c>
      <c r="J838" s="15" t="s">
        <v>8</v>
      </c>
      <c r="K838" s="15">
        <v>838026</v>
      </c>
      <c r="L838" s="15">
        <v>1096614</v>
      </c>
      <c r="M838" s="15">
        <v>312679</v>
      </c>
      <c r="N838" s="15" t="s">
        <v>8</v>
      </c>
      <c r="O838" s="15">
        <v>783935</v>
      </c>
      <c r="P838" s="15">
        <v>6602041</v>
      </c>
      <c r="Q838" s="15">
        <v>4732017</v>
      </c>
      <c r="R838" s="15">
        <v>8524</v>
      </c>
      <c r="S838" s="15" t="s">
        <v>8</v>
      </c>
      <c r="T838" s="15" t="s">
        <v>8</v>
      </c>
      <c r="U838" s="18">
        <v>1276000</v>
      </c>
    </row>
    <row r="839" spans="1:21">
      <c r="A839" s="13">
        <v>2011</v>
      </c>
      <c r="B839" s="14" t="s">
        <v>5</v>
      </c>
      <c r="C839" s="14">
        <v>141003</v>
      </c>
      <c r="D839" s="14" t="s">
        <v>144</v>
      </c>
      <c r="E839" s="14" t="s">
        <v>145</v>
      </c>
      <c r="F839" s="15">
        <v>2207986792</v>
      </c>
      <c r="G839" s="15">
        <v>2221136632</v>
      </c>
      <c r="H839" s="15">
        <v>29601758</v>
      </c>
      <c r="I839" s="15">
        <v>10837645</v>
      </c>
      <c r="J839" s="15" t="s">
        <v>8</v>
      </c>
      <c r="K839" s="15">
        <v>18764113</v>
      </c>
      <c r="L839" s="15">
        <v>31849329</v>
      </c>
      <c r="M839" s="15">
        <v>15788240</v>
      </c>
      <c r="N839" s="15" t="s">
        <v>8</v>
      </c>
      <c r="O839" s="15">
        <v>16061089</v>
      </c>
      <c r="P839" s="15">
        <v>71587200</v>
      </c>
      <c r="Q839" s="15">
        <v>191069936</v>
      </c>
      <c r="R839" s="15">
        <v>2095827</v>
      </c>
      <c r="S839" s="15">
        <v>21028505</v>
      </c>
      <c r="T839" s="15">
        <v>6957812</v>
      </c>
      <c r="U839" s="18">
        <v>53502759</v>
      </c>
    </row>
    <row r="840" spans="1:21">
      <c r="A840" s="13">
        <v>2011</v>
      </c>
      <c r="B840" s="14" t="s">
        <v>5</v>
      </c>
      <c r="C840" s="14">
        <v>141305</v>
      </c>
      <c r="D840" s="14" t="s">
        <v>144</v>
      </c>
      <c r="E840" s="14" t="s">
        <v>146</v>
      </c>
      <c r="F840" s="15">
        <v>848162141</v>
      </c>
      <c r="G840" s="15">
        <v>852950997</v>
      </c>
      <c r="H840" s="15">
        <v>35569680</v>
      </c>
      <c r="I840" s="15">
        <v>4652622</v>
      </c>
      <c r="J840" s="15">
        <v>3422383</v>
      </c>
      <c r="K840" s="15">
        <v>27494675</v>
      </c>
      <c r="L840" s="15">
        <v>37373238</v>
      </c>
      <c r="M840" s="15">
        <v>4171052</v>
      </c>
      <c r="N840" s="15">
        <v>6088086</v>
      </c>
      <c r="O840" s="15">
        <v>27114100</v>
      </c>
      <c r="P840" s="15">
        <v>116620998</v>
      </c>
      <c r="Q840" s="15">
        <v>57996073</v>
      </c>
      <c r="R840" s="15">
        <v>675903</v>
      </c>
      <c r="S840" s="15">
        <v>1291064</v>
      </c>
      <c r="T840" s="15">
        <v>7270476</v>
      </c>
      <c r="U840" s="18">
        <v>16725950</v>
      </c>
    </row>
    <row r="841" spans="1:21">
      <c r="A841" s="13">
        <v>2011</v>
      </c>
      <c r="B841" s="14" t="s">
        <v>5</v>
      </c>
      <c r="C841" s="14">
        <v>141500</v>
      </c>
      <c r="D841" s="14" t="s">
        <v>144</v>
      </c>
      <c r="E841" s="14" t="s">
        <v>147</v>
      </c>
      <c r="F841" s="15">
        <v>220343453</v>
      </c>
      <c r="G841" s="15">
        <v>205269281</v>
      </c>
      <c r="H841" s="15">
        <v>18950252</v>
      </c>
      <c r="I841" s="15">
        <v>12442596</v>
      </c>
      <c r="J841" s="15">
        <v>55245</v>
      </c>
      <c r="K841" s="15">
        <v>6452411</v>
      </c>
      <c r="L841" s="15">
        <v>16088428</v>
      </c>
      <c r="M841" s="15">
        <v>9834807</v>
      </c>
      <c r="N841" s="15">
        <v>44757</v>
      </c>
      <c r="O841" s="15">
        <v>6208864</v>
      </c>
      <c r="P841" s="15">
        <v>40908041</v>
      </c>
      <c r="Q841" s="15">
        <v>21266093</v>
      </c>
      <c r="R841" s="15" t="s">
        <v>8</v>
      </c>
      <c r="S841" s="15" t="s">
        <v>8</v>
      </c>
      <c r="T841" s="15" t="s">
        <v>8</v>
      </c>
      <c r="U841" s="18">
        <v>3619000</v>
      </c>
    </row>
    <row r="842" spans="1:21">
      <c r="A842" s="13">
        <v>2011</v>
      </c>
      <c r="B842" s="14" t="s">
        <v>9</v>
      </c>
      <c r="C842" s="14">
        <v>142018</v>
      </c>
      <c r="D842" s="14" t="s">
        <v>144</v>
      </c>
      <c r="E842" s="14" t="s">
        <v>148</v>
      </c>
      <c r="F842" s="15">
        <v>168129739</v>
      </c>
      <c r="G842" s="15">
        <v>166880844</v>
      </c>
      <c r="H842" s="15">
        <v>19160332</v>
      </c>
      <c r="I842" s="15">
        <v>13366080</v>
      </c>
      <c r="J842" s="15">
        <v>1639696</v>
      </c>
      <c r="K842" s="15">
        <v>4154556</v>
      </c>
      <c r="L842" s="15">
        <v>16656903</v>
      </c>
      <c r="M842" s="15">
        <v>12619978</v>
      </c>
      <c r="N842" s="15" t="s">
        <v>8</v>
      </c>
      <c r="O842" s="15">
        <v>4036925</v>
      </c>
      <c r="P842" s="15">
        <v>17075930</v>
      </c>
      <c r="Q842" s="15">
        <v>17447715</v>
      </c>
      <c r="R842" s="15">
        <v>204150</v>
      </c>
      <c r="S842" s="15" t="s">
        <v>8</v>
      </c>
      <c r="T842" s="15">
        <v>2175105</v>
      </c>
      <c r="U842" s="18">
        <v>4479907</v>
      </c>
    </row>
    <row r="843" spans="1:21">
      <c r="A843" s="13">
        <v>2011</v>
      </c>
      <c r="B843" s="14" t="s">
        <v>22</v>
      </c>
      <c r="C843" s="14">
        <v>142034</v>
      </c>
      <c r="D843" s="14" t="s">
        <v>144</v>
      </c>
      <c r="E843" s="14" t="s">
        <v>149</v>
      </c>
      <c r="F843" s="15">
        <v>46801220</v>
      </c>
      <c r="G843" s="15">
        <v>47146501</v>
      </c>
      <c r="H843" s="15">
        <v>14838235</v>
      </c>
      <c r="I843" s="15">
        <v>6038952</v>
      </c>
      <c r="J843" s="15" t="s">
        <v>8</v>
      </c>
      <c r="K843" s="15">
        <v>8799283</v>
      </c>
      <c r="L843" s="15">
        <v>14984087</v>
      </c>
      <c r="M843" s="15">
        <v>5322518</v>
      </c>
      <c r="N843" s="15" t="s">
        <v>8</v>
      </c>
      <c r="O843" s="15">
        <v>9661569</v>
      </c>
      <c r="P843" s="15">
        <v>33043300</v>
      </c>
      <c r="Q843" s="15">
        <v>11321913</v>
      </c>
      <c r="R843" s="15" t="s">
        <v>8</v>
      </c>
      <c r="S843" s="15" t="s">
        <v>8</v>
      </c>
      <c r="T843" s="15">
        <v>1031000</v>
      </c>
      <c r="U843" s="18">
        <v>4105118</v>
      </c>
    </row>
    <row r="844" spans="1:21">
      <c r="A844" s="13">
        <v>2011</v>
      </c>
      <c r="B844" s="14" t="s">
        <v>11</v>
      </c>
      <c r="C844" s="14">
        <v>142042</v>
      </c>
      <c r="D844" s="14" t="s">
        <v>144</v>
      </c>
      <c r="E844" s="14" t="s">
        <v>150</v>
      </c>
      <c r="F844" s="15">
        <v>45213497</v>
      </c>
      <c r="G844" s="15">
        <v>46430310</v>
      </c>
      <c r="H844" s="15">
        <v>8067635</v>
      </c>
      <c r="I844" s="15">
        <v>4406577</v>
      </c>
      <c r="J844" s="15" t="s">
        <v>8</v>
      </c>
      <c r="K844" s="15">
        <v>3661058</v>
      </c>
      <c r="L844" s="15">
        <v>7688652</v>
      </c>
      <c r="M844" s="15">
        <v>3751478</v>
      </c>
      <c r="N844" s="15" t="s">
        <v>8</v>
      </c>
      <c r="O844" s="15">
        <v>3937174</v>
      </c>
      <c r="P844" s="15">
        <v>13148865</v>
      </c>
      <c r="Q844" s="15">
        <v>7296072</v>
      </c>
      <c r="R844" s="15" t="s">
        <v>8</v>
      </c>
      <c r="S844" s="15" t="s">
        <v>8</v>
      </c>
      <c r="T844" s="15" t="s">
        <v>8</v>
      </c>
      <c r="U844" s="18">
        <v>2417400</v>
      </c>
    </row>
    <row r="845" spans="1:21">
      <c r="A845" s="13">
        <v>2011</v>
      </c>
      <c r="B845" s="14" t="s">
        <v>11</v>
      </c>
      <c r="C845" s="14">
        <v>142051</v>
      </c>
      <c r="D845" s="14" t="s">
        <v>144</v>
      </c>
      <c r="E845" s="14" t="s">
        <v>151</v>
      </c>
      <c r="F845" s="15">
        <v>80507217</v>
      </c>
      <c r="G845" s="15">
        <v>82355998</v>
      </c>
      <c r="H845" s="15">
        <v>12274898</v>
      </c>
      <c r="I845" s="15">
        <v>8210795</v>
      </c>
      <c r="J845" s="15" t="s">
        <v>8</v>
      </c>
      <c r="K845" s="15">
        <v>4064103</v>
      </c>
      <c r="L845" s="15">
        <v>12746078</v>
      </c>
      <c r="M845" s="15">
        <v>8200379</v>
      </c>
      <c r="N845" s="15" t="s">
        <v>8</v>
      </c>
      <c r="O845" s="15">
        <v>4545699</v>
      </c>
      <c r="P845" s="15">
        <v>30251325</v>
      </c>
      <c r="Q845" s="15">
        <v>15513137</v>
      </c>
      <c r="R845" s="15" t="s">
        <v>8</v>
      </c>
      <c r="S845" s="15" t="s">
        <v>8</v>
      </c>
      <c r="T845" s="15">
        <v>1489942</v>
      </c>
      <c r="U845" s="18">
        <v>4709554</v>
      </c>
    </row>
    <row r="846" spans="1:21">
      <c r="A846" s="13">
        <v>2011</v>
      </c>
      <c r="B846" s="14" t="s">
        <v>22</v>
      </c>
      <c r="C846" s="14">
        <v>142069</v>
      </c>
      <c r="D846" s="14" t="s">
        <v>144</v>
      </c>
      <c r="E846" s="14" t="s">
        <v>152</v>
      </c>
      <c r="F846" s="15">
        <v>47600435</v>
      </c>
      <c r="G846" s="15">
        <v>49404479</v>
      </c>
      <c r="H846" s="15">
        <v>6245210</v>
      </c>
      <c r="I846" s="15">
        <v>2628639</v>
      </c>
      <c r="J846" s="15" t="s">
        <v>8</v>
      </c>
      <c r="K846" s="15">
        <v>3616571</v>
      </c>
      <c r="L846" s="15">
        <v>5751783</v>
      </c>
      <c r="M846" s="15">
        <v>2126884</v>
      </c>
      <c r="N846" s="15" t="s">
        <v>8</v>
      </c>
      <c r="O846" s="15">
        <v>3624899</v>
      </c>
      <c r="P846" s="15">
        <v>5159568</v>
      </c>
      <c r="Q846" s="15">
        <v>8108869</v>
      </c>
      <c r="R846" s="15">
        <v>64301</v>
      </c>
      <c r="S846" s="15" t="s">
        <v>8</v>
      </c>
      <c r="T846" s="15">
        <v>1025000</v>
      </c>
      <c r="U846" s="18">
        <v>2250000</v>
      </c>
    </row>
    <row r="847" spans="1:21">
      <c r="A847" s="13">
        <v>2011</v>
      </c>
      <c r="B847" s="14" t="s">
        <v>22</v>
      </c>
      <c r="C847" s="14">
        <v>142077</v>
      </c>
      <c r="D847" s="14" t="s">
        <v>144</v>
      </c>
      <c r="E847" s="14" t="s">
        <v>153</v>
      </c>
      <c r="F847" s="15">
        <v>44612168</v>
      </c>
      <c r="G847" s="15">
        <v>44336155</v>
      </c>
      <c r="H847" s="15">
        <v>7412096</v>
      </c>
      <c r="I847" s="15">
        <v>5283035</v>
      </c>
      <c r="J847" s="15" t="s">
        <v>8</v>
      </c>
      <c r="K847" s="15">
        <v>2129061</v>
      </c>
      <c r="L847" s="15">
        <v>7136890</v>
      </c>
      <c r="M847" s="15">
        <v>5268358</v>
      </c>
      <c r="N847" s="15" t="s">
        <v>8</v>
      </c>
      <c r="O847" s="15">
        <v>1868532</v>
      </c>
      <c r="P847" s="15">
        <v>9154974</v>
      </c>
      <c r="Q847" s="15">
        <v>8860875</v>
      </c>
      <c r="R847" s="15" t="s">
        <v>8</v>
      </c>
      <c r="S847" s="15" t="s">
        <v>8</v>
      </c>
      <c r="T847" s="15">
        <v>1494357</v>
      </c>
      <c r="U847" s="18">
        <v>1846464</v>
      </c>
    </row>
    <row r="848" spans="1:21">
      <c r="A848" s="13">
        <v>2011</v>
      </c>
      <c r="B848" s="14" t="s">
        <v>11</v>
      </c>
      <c r="C848" s="14">
        <v>142115</v>
      </c>
      <c r="D848" s="14" t="s">
        <v>144</v>
      </c>
      <c r="E848" s="14" t="s">
        <v>154</v>
      </c>
      <c r="F848" s="15">
        <v>34995831</v>
      </c>
      <c r="G848" s="15">
        <v>35497060</v>
      </c>
      <c r="H848" s="15">
        <v>3193436</v>
      </c>
      <c r="I848" s="15">
        <v>2291694</v>
      </c>
      <c r="J848" s="15" t="s">
        <v>8</v>
      </c>
      <c r="K848" s="15">
        <v>901742</v>
      </c>
      <c r="L848" s="15">
        <v>2482668</v>
      </c>
      <c r="M848" s="15">
        <v>1583909</v>
      </c>
      <c r="N848" s="15" t="s">
        <v>8</v>
      </c>
      <c r="O848" s="15">
        <v>898759</v>
      </c>
      <c r="P848" s="15">
        <v>5024682</v>
      </c>
      <c r="Q848" s="15">
        <v>5682799</v>
      </c>
      <c r="R848" s="15">
        <v>7111</v>
      </c>
      <c r="S848" s="15" t="s">
        <v>8</v>
      </c>
      <c r="T848" s="15" t="s">
        <v>8</v>
      </c>
      <c r="U848" s="18">
        <v>1870000</v>
      </c>
    </row>
    <row r="849" spans="1:21">
      <c r="A849" s="13">
        <v>2011</v>
      </c>
      <c r="B849" s="14" t="s">
        <v>22</v>
      </c>
      <c r="C849" s="14">
        <v>142123</v>
      </c>
      <c r="D849" s="14" t="s">
        <v>144</v>
      </c>
      <c r="E849" s="14" t="s">
        <v>155</v>
      </c>
      <c r="F849" s="15">
        <v>53144318</v>
      </c>
      <c r="G849" s="15">
        <v>52766049</v>
      </c>
      <c r="H849" s="15">
        <v>4113231</v>
      </c>
      <c r="I849" s="15">
        <v>1112831</v>
      </c>
      <c r="J849" s="15" t="s">
        <v>8</v>
      </c>
      <c r="K849" s="15">
        <v>3000400</v>
      </c>
      <c r="L849" s="15">
        <v>6032042</v>
      </c>
      <c r="M849" s="15">
        <v>2869138</v>
      </c>
      <c r="N849" s="15" t="s">
        <v>8</v>
      </c>
      <c r="O849" s="15">
        <v>3162904</v>
      </c>
      <c r="P849" s="15">
        <v>4113545</v>
      </c>
      <c r="Q849" s="15">
        <v>8080953</v>
      </c>
      <c r="R849" s="15" t="s">
        <v>8</v>
      </c>
      <c r="S849" s="15" t="s">
        <v>8</v>
      </c>
      <c r="T849" s="15">
        <v>1469927</v>
      </c>
      <c r="U849" s="18">
        <v>1608000</v>
      </c>
    </row>
    <row r="850" spans="1:21">
      <c r="A850" s="13">
        <v>2011</v>
      </c>
      <c r="B850" s="14" t="s">
        <v>22</v>
      </c>
      <c r="C850" s="14">
        <v>142131</v>
      </c>
      <c r="D850" s="14" t="s">
        <v>144</v>
      </c>
      <c r="E850" s="14" t="s">
        <v>156</v>
      </c>
      <c r="F850" s="15">
        <v>45722953</v>
      </c>
      <c r="G850" s="15">
        <v>47271063</v>
      </c>
      <c r="H850" s="15">
        <v>8232218</v>
      </c>
      <c r="I850" s="15">
        <v>5120586</v>
      </c>
      <c r="J850" s="15" t="s">
        <v>8</v>
      </c>
      <c r="K850" s="15">
        <v>3111632</v>
      </c>
      <c r="L850" s="15">
        <v>7817327</v>
      </c>
      <c r="M850" s="15">
        <v>4846484</v>
      </c>
      <c r="N850" s="15" t="s">
        <v>8</v>
      </c>
      <c r="O850" s="15">
        <v>2970843</v>
      </c>
      <c r="P850" s="15">
        <v>14066809</v>
      </c>
      <c r="Q850" s="15">
        <v>9224600</v>
      </c>
      <c r="R850" s="15" t="s">
        <v>8</v>
      </c>
      <c r="S850" s="15" t="s">
        <v>8</v>
      </c>
      <c r="T850" s="15">
        <v>1555058</v>
      </c>
      <c r="U850" s="18">
        <v>2512264</v>
      </c>
    </row>
    <row r="851" spans="1:21">
      <c r="A851" s="13">
        <v>2011</v>
      </c>
      <c r="B851" s="14" t="s">
        <v>11</v>
      </c>
      <c r="C851" s="14">
        <v>142140</v>
      </c>
      <c r="D851" s="14" t="s">
        <v>144</v>
      </c>
      <c r="E851" s="14" t="s">
        <v>157</v>
      </c>
      <c r="F851" s="15">
        <v>26236771</v>
      </c>
      <c r="G851" s="15">
        <v>26108659</v>
      </c>
      <c r="H851" s="15">
        <v>686089</v>
      </c>
      <c r="I851" s="15">
        <v>56713</v>
      </c>
      <c r="J851" s="15" t="s">
        <v>8</v>
      </c>
      <c r="K851" s="15">
        <v>629376</v>
      </c>
      <c r="L851" s="15">
        <v>1385153</v>
      </c>
      <c r="M851" s="15">
        <v>660342</v>
      </c>
      <c r="N851" s="15" t="s">
        <v>8</v>
      </c>
      <c r="O851" s="15">
        <v>724811</v>
      </c>
      <c r="P851" s="15">
        <v>13256134</v>
      </c>
      <c r="Q851" s="15">
        <v>3518613</v>
      </c>
      <c r="R851" s="15" t="s">
        <v>8</v>
      </c>
      <c r="S851" s="15" t="s">
        <v>8</v>
      </c>
      <c r="T851" s="15" t="s">
        <v>8</v>
      </c>
      <c r="U851" s="18">
        <v>1287184</v>
      </c>
    </row>
    <row r="852" spans="1:21">
      <c r="A852" s="13">
        <v>2011</v>
      </c>
      <c r="B852" s="14" t="s">
        <v>11</v>
      </c>
      <c r="C852" s="14">
        <v>142158</v>
      </c>
      <c r="D852" s="14" t="s">
        <v>144</v>
      </c>
      <c r="E852" s="14" t="s">
        <v>158</v>
      </c>
      <c r="F852" s="15">
        <v>21177397</v>
      </c>
      <c r="G852" s="15">
        <v>21323256</v>
      </c>
      <c r="H852" s="15">
        <v>6960693</v>
      </c>
      <c r="I852" s="15">
        <v>2456695</v>
      </c>
      <c r="J852" s="15" t="s">
        <v>8</v>
      </c>
      <c r="K852" s="15">
        <v>4503998</v>
      </c>
      <c r="L852" s="15">
        <v>7362335</v>
      </c>
      <c r="M852" s="15">
        <v>2494984</v>
      </c>
      <c r="N852" s="15" t="s">
        <v>8</v>
      </c>
      <c r="O852" s="15">
        <v>4867351</v>
      </c>
      <c r="P852" s="15">
        <v>3956699</v>
      </c>
      <c r="Q852" s="15">
        <v>2745027</v>
      </c>
      <c r="R852" s="15" t="s">
        <v>8</v>
      </c>
      <c r="S852" s="15" t="s">
        <v>8</v>
      </c>
      <c r="T852" s="15" t="s">
        <v>8</v>
      </c>
      <c r="U852" s="18">
        <v>70753</v>
      </c>
    </row>
    <row r="853" spans="1:21">
      <c r="A853" s="13">
        <v>2011</v>
      </c>
      <c r="B853" s="14" t="s">
        <v>11</v>
      </c>
      <c r="C853" s="14">
        <v>142166</v>
      </c>
      <c r="D853" s="14" t="s">
        <v>144</v>
      </c>
      <c r="E853" s="14" t="s">
        <v>159</v>
      </c>
      <c r="F853" s="15">
        <v>26299817</v>
      </c>
      <c r="G853" s="15">
        <v>26641042</v>
      </c>
      <c r="H853" s="15">
        <v>1096615</v>
      </c>
      <c r="I853" s="15">
        <v>312679</v>
      </c>
      <c r="J853" s="15" t="s">
        <v>8</v>
      </c>
      <c r="K853" s="15">
        <v>783936</v>
      </c>
      <c r="L853" s="15">
        <v>1049392</v>
      </c>
      <c r="M853" s="15">
        <v>540070</v>
      </c>
      <c r="N853" s="15" t="s">
        <v>8</v>
      </c>
      <c r="O853" s="15">
        <v>509322</v>
      </c>
      <c r="P853" s="15">
        <v>6324110</v>
      </c>
      <c r="Q853" s="15">
        <v>5134612</v>
      </c>
      <c r="R853" s="15">
        <v>14178</v>
      </c>
      <c r="S853" s="15" t="s">
        <v>8</v>
      </c>
      <c r="T853" s="15" t="s">
        <v>8</v>
      </c>
      <c r="U853" s="18">
        <v>1385000</v>
      </c>
    </row>
    <row r="854" spans="1:21" hidden="1">
      <c r="A854" s="8">
        <v>2015</v>
      </c>
      <c r="B854" s="9" t="s">
        <v>5</v>
      </c>
      <c r="C854" s="9">
        <v>151009</v>
      </c>
      <c r="D854" s="9" t="s">
        <v>160</v>
      </c>
      <c r="E854" s="9" t="s">
        <v>161</v>
      </c>
      <c r="F854" s="10">
        <v>558579686</v>
      </c>
      <c r="G854" s="10">
        <v>539664468</v>
      </c>
      <c r="H854" s="10">
        <v>10395550</v>
      </c>
      <c r="I854" s="10">
        <v>5609701</v>
      </c>
      <c r="J854" s="10">
        <v>1014402</v>
      </c>
      <c r="K854" s="10">
        <v>3771447</v>
      </c>
      <c r="L854" s="10">
        <v>16467146</v>
      </c>
      <c r="M854" s="10">
        <v>9604440</v>
      </c>
      <c r="N854" s="10">
        <v>2009441</v>
      </c>
      <c r="O854" s="10">
        <v>4853265</v>
      </c>
      <c r="P854" s="10">
        <v>66014825</v>
      </c>
      <c r="Q854" s="10">
        <v>44773696</v>
      </c>
      <c r="R854" s="10">
        <v>509726</v>
      </c>
      <c r="S854" s="10" t="s">
        <v>8</v>
      </c>
      <c r="T854" s="10">
        <v>3123031</v>
      </c>
      <c r="U854" s="11">
        <v>14961637</v>
      </c>
    </row>
    <row r="855" spans="1:21" hidden="1">
      <c r="A855" s="13">
        <v>2015</v>
      </c>
      <c r="B855" s="14" t="s">
        <v>22</v>
      </c>
      <c r="C855" s="14">
        <v>152021</v>
      </c>
      <c r="D855" s="14" t="s">
        <v>160</v>
      </c>
      <c r="E855" s="14" t="s">
        <v>162</v>
      </c>
      <c r="F855" s="15">
        <v>150871134</v>
      </c>
      <c r="G855" s="15">
        <v>152026959</v>
      </c>
      <c r="H855" s="15">
        <v>19868244</v>
      </c>
      <c r="I855" s="15">
        <v>8879087</v>
      </c>
      <c r="J855" s="15">
        <v>829364</v>
      </c>
      <c r="K855" s="15">
        <v>10159793</v>
      </c>
      <c r="L855" s="15">
        <v>19880057</v>
      </c>
      <c r="M855" s="15">
        <v>8876351</v>
      </c>
      <c r="N855" s="15">
        <v>828889</v>
      </c>
      <c r="O855" s="15">
        <v>10174817</v>
      </c>
      <c r="P855" s="15">
        <v>14527736</v>
      </c>
      <c r="Q855" s="15">
        <v>14819321</v>
      </c>
      <c r="R855" s="15">
        <v>204627</v>
      </c>
      <c r="S855" s="15" t="s">
        <v>8</v>
      </c>
      <c r="T855" s="15" t="s">
        <v>8</v>
      </c>
      <c r="U855" s="18">
        <v>5794151</v>
      </c>
    </row>
    <row r="856" spans="1:21" hidden="1">
      <c r="A856" s="13">
        <v>2015</v>
      </c>
      <c r="B856" s="14" t="s">
        <v>22</v>
      </c>
      <c r="C856" s="14">
        <v>152226</v>
      </c>
      <c r="D856" s="14" t="s">
        <v>160</v>
      </c>
      <c r="E856" s="14" t="s">
        <v>166</v>
      </c>
      <c r="F856" s="15">
        <v>118557598</v>
      </c>
      <c r="G856" s="15">
        <v>121818348</v>
      </c>
      <c r="H856" s="15">
        <v>23028308</v>
      </c>
      <c r="I856" s="15">
        <v>14616434</v>
      </c>
      <c r="J856" s="15">
        <v>840447</v>
      </c>
      <c r="K856" s="15">
        <v>7571427</v>
      </c>
      <c r="L856" s="15">
        <v>16863917</v>
      </c>
      <c r="M856" s="15">
        <v>9196886</v>
      </c>
      <c r="N856" s="15">
        <v>300124</v>
      </c>
      <c r="O856" s="15">
        <v>7366907</v>
      </c>
      <c r="P856" s="15">
        <v>28147357</v>
      </c>
      <c r="Q856" s="15">
        <v>11430565</v>
      </c>
      <c r="R856" s="15">
        <v>211814</v>
      </c>
      <c r="S856" s="15" t="s">
        <v>8</v>
      </c>
      <c r="T856" s="15">
        <v>264795</v>
      </c>
      <c r="U856" s="18">
        <v>3736572</v>
      </c>
    </row>
    <row r="857" spans="1:21" hidden="1">
      <c r="A857" s="13">
        <v>2014</v>
      </c>
      <c r="B857" s="14" t="s">
        <v>5</v>
      </c>
      <c r="C857" s="14">
        <v>151009</v>
      </c>
      <c r="D857" s="14" t="s">
        <v>160</v>
      </c>
      <c r="E857" s="14" t="s">
        <v>161</v>
      </c>
      <c r="F857" s="15">
        <v>539664468</v>
      </c>
      <c r="G857" s="15">
        <v>508932449</v>
      </c>
      <c r="H857" s="15">
        <v>16467146</v>
      </c>
      <c r="I857" s="15">
        <v>9604440</v>
      </c>
      <c r="J857" s="15">
        <v>2009441</v>
      </c>
      <c r="K857" s="15">
        <v>4853265</v>
      </c>
      <c r="L857" s="15">
        <v>26974946</v>
      </c>
      <c r="M857" s="15">
        <v>14598297</v>
      </c>
      <c r="N857" s="15">
        <v>3005496</v>
      </c>
      <c r="O857" s="15">
        <v>9371153</v>
      </c>
      <c r="P857" s="15">
        <v>45079798</v>
      </c>
      <c r="Q857" s="15">
        <v>41789459</v>
      </c>
      <c r="R857" s="15">
        <v>619515</v>
      </c>
      <c r="S857" s="15" t="s">
        <v>8</v>
      </c>
      <c r="T857" s="15">
        <v>2706889</v>
      </c>
      <c r="U857" s="18">
        <v>14500491</v>
      </c>
    </row>
    <row r="858" spans="1:21" hidden="1">
      <c r="A858" s="13">
        <v>2014</v>
      </c>
      <c r="B858" s="14" t="s">
        <v>22</v>
      </c>
      <c r="C858" s="14">
        <v>152021</v>
      </c>
      <c r="D858" s="14" t="s">
        <v>160</v>
      </c>
      <c r="E858" s="14" t="s">
        <v>162</v>
      </c>
      <c r="F858" s="15">
        <v>152026959</v>
      </c>
      <c r="G858" s="15">
        <v>154140618</v>
      </c>
      <c r="H858" s="15">
        <v>19880057</v>
      </c>
      <c r="I858" s="15">
        <v>8876351</v>
      </c>
      <c r="J858" s="15">
        <v>828889</v>
      </c>
      <c r="K858" s="15">
        <v>10174817</v>
      </c>
      <c r="L858" s="15">
        <v>21581799</v>
      </c>
      <c r="M858" s="15">
        <v>8873924</v>
      </c>
      <c r="N858" s="15">
        <v>828461</v>
      </c>
      <c r="O858" s="15">
        <v>11879414</v>
      </c>
      <c r="P858" s="15">
        <v>16497307</v>
      </c>
      <c r="Q858" s="15">
        <v>14797540</v>
      </c>
      <c r="R858" s="15">
        <v>199228</v>
      </c>
      <c r="S858" s="15" t="s">
        <v>8</v>
      </c>
      <c r="T858" s="15" t="s">
        <v>8</v>
      </c>
      <c r="U858" s="18">
        <v>5861401</v>
      </c>
    </row>
    <row r="859" spans="1:21" hidden="1">
      <c r="A859" s="13">
        <v>2014</v>
      </c>
      <c r="B859" s="14" t="s">
        <v>11</v>
      </c>
      <c r="C859" s="14">
        <v>152048</v>
      </c>
      <c r="D859" s="14" t="s">
        <v>160</v>
      </c>
      <c r="E859" s="14" t="s">
        <v>163</v>
      </c>
      <c r="F859" s="15">
        <v>70743815</v>
      </c>
      <c r="G859" s="15">
        <v>69283906</v>
      </c>
      <c r="H859" s="15">
        <v>10029288</v>
      </c>
      <c r="I859" s="15">
        <v>5692649</v>
      </c>
      <c r="J859" s="15">
        <v>457163</v>
      </c>
      <c r="K859" s="15">
        <v>3879476</v>
      </c>
      <c r="L859" s="15">
        <v>10128766</v>
      </c>
      <c r="M859" s="15">
        <v>4863577</v>
      </c>
      <c r="N859" s="15">
        <v>457163</v>
      </c>
      <c r="O859" s="15">
        <v>4808026</v>
      </c>
      <c r="P859" s="15">
        <v>10638396</v>
      </c>
      <c r="Q859" s="15">
        <v>4557474</v>
      </c>
      <c r="R859" s="15">
        <v>159020</v>
      </c>
      <c r="S859" s="15" t="s">
        <v>8</v>
      </c>
      <c r="T859" s="15" t="s">
        <v>8</v>
      </c>
      <c r="U859" s="18">
        <v>1500600</v>
      </c>
    </row>
    <row r="860" spans="1:21" hidden="1">
      <c r="A860" s="13">
        <v>2014</v>
      </c>
      <c r="B860" s="14" t="s">
        <v>11</v>
      </c>
      <c r="C860" s="14">
        <v>152064</v>
      </c>
      <c r="D860" s="14" t="s">
        <v>160</v>
      </c>
      <c r="E860" s="14" t="s">
        <v>165</v>
      </c>
      <c r="F860" s="15">
        <v>50464066</v>
      </c>
      <c r="G860" s="15">
        <v>50545990</v>
      </c>
      <c r="H860" s="15">
        <v>8548030</v>
      </c>
      <c r="I860" s="15">
        <v>3861111</v>
      </c>
      <c r="J860" s="15">
        <v>1348524</v>
      </c>
      <c r="K860" s="15">
        <v>3338395</v>
      </c>
      <c r="L860" s="15">
        <v>9087714</v>
      </c>
      <c r="M860" s="15">
        <v>3831202</v>
      </c>
      <c r="N860" s="15">
        <v>1148088</v>
      </c>
      <c r="O860" s="15">
        <v>4108424</v>
      </c>
      <c r="P860" s="15">
        <v>9548567</v>
      </c>
      <c r="Q860" s="15">
        <v>4683928</v>
      </c>
      <c r="R860" s="15">
        <v>95713</v>
      </c>
      <c r="S860" s="15" t="s">
        <v>8</v>
      </c>
      <c r="T860" s="15" t="s">
        <v>8</v>
      </c>
      <c r="U860" s="18">
        <v>1491493</v>
      </c>
    </row>
    <row r="861" spans="1:21" hidden="1">
      <c r="A861" s="13">
        <v>2014</v>
      </c>
      <c r="B861" s="14" t="s">
        <v>22</v>
      </c>
      <c r="C861" s="14">
        <v>152226</v>
      </c>
      <c r="D861" s="14" t="s">
        <v>160</v>
      </c>
      <c r="E861" s="14" t="s">
        <v>166</v>
      </c>
      <c r="F861" s="15">
        <v>121818348</v>
      </c>
      <c r="G861" s="15">
        <v>122626415</v>
      </c>
      <c r="H861" s="15">
        <v>16863917</v>
      </c>
      <c r="I861" s="15">
        <v>9196886</v>
      </c>
      <c r="J861" s="15">
        <v>300124</v>
      </c>
      <c r="K861" s="15">
        <v>7366907</v>
      </c>
      <c r="L861" s="15">
        <v>17217397</v>
      </c>
      <c r="M861" s="15">
        <v>7775298</v>
      </c>
      <c r="N861" s="15">
        <v>453448</v>
      </c>
      <c r="O861" s="15">
        <v>8988651</v>
      </c>
      <c r="P861" s="15">
        <v>26154384</v>
      </c>
      <c r="Q861" s="15">
        <v>11545046</v>
      </c>
      <c r="R861" s="15">
        <v>215027</v>
      </c>
      <c r="S861" s="15" t="s">
        <v>8</v>
      </c>
      <c r="T861" s="15">
        <v>261269</v>
      </c>
      <c r="U861" s="18">
        <v>4121626</v>
      </c>
    </row>
    <row r="862" spans="1:21" hidden="1">
      <c r="A862" s="13">
        <v>2013</v>
      </c>
      <c r="B862" s="14" t="s">
        <v>5</v>
      </c>
      <c r="C862" s="14">
        <v>151009</v>
      </c>
      <c r="D862" s="14" t="s">
        <v>160</v>
      </c>
      <c r="E862" s="14" t="s">
        <v>161</v>
      </c>
      <c r="F862" s="15">
        <v>508932449</v>
      </c>
      <c r="G862" s="15">
        <v>473272085</v>
      </c>
      <c r="H862" s="15">
        <v>26974945</v>
      </c>
      <c r="I862" s="15">
        <v>14598297</v>
      </c>
      <c r="J862" s="15">
        <v>3005496</v>
      </c>
      <c r="K862" s="15">
        <v>9371152</v>
      </c>
      <c r="L862" s="15">
        <v>25883289</v>
      </c>
      <c r="M862" s="15">
        <v>15893399</v>
      </c>
      <c r="N862" s="15">
        <v>4002682</v>
      </c>
      <c r="O862" s="15">
        <v>5987208</v>
      </c>
      <c r="P862" s="15">
        <v>80078964</v>
      </c>
      <c r="Q862" s="15">
        <v>41714466</v>
      </c>
      <c r="R862" s="15">
        <v>869628</v>
      </c>
      <c r="S862" s="15" t="s">
        <v>8</v>
      </c>
      <c r="T862" s="15">
        <v>2633155</v>
      </c>
      <c r="U862" s="18">
        <v>14442268</v>
      </c>
    </row>
    <row r="863" spans="1:21" hidden="1">
      <c r="A863" s="13">
        <v>2013</v>
      </c>
      <c r="B863" s="14" t="s">
        <v>22</v>
      </c>
      <c r="C863" s="14">
        <v>152021</v>
      </c>
      <c r="D863" s="14" t="s">
        <v>160</v>
      </c>
      <c r="E863" s="14" t="s">
        <v>162</v>
      </c>
      <c r="F863" s="15">
        <v>154141851</v>
      </c>
      <c r="G863" s="15">
        <v>153880452</v>
      </c>
      <c r="H863" s="15">
        <v>21581799</v>
      </c>
      <c r="I863" s="15">
        <v>8873924</v>
      </c>
      <c r="J863" s="15">
        <v>828461</v>
      </c>
      <c r="K863" s="15">
        <v>11879414</v>
      </c>
      <c r="L863" s="15">
        <v>18940196</v>
      </c>
      <c r="M863" s="15">
        <v>12871470</v>
      </c>
      <c r="N863" s="15">
        <v>828127</v>
      </c>
      <c r="O863" s="15">
        <v>5240599</v>
      </c>
      <c r="P863" s="15">
        <v>17268029</v>
      </c>
      <c r="Q863" s="15">
        <v>14762555</v>
      </c>
      <c r="R863" s="15">
        <v>197556</v>
      </c>
      <c r="S863" s="15" t="s">
        <v>8</v>
      </c>
      <c r="T863" s="15" t="s">
        <v>8</v>
      </c>
      <c r="U863" s="18">
        <v>5894068</v>
      </c>
    </row>
    <row r="864" spans="1:21" hidden="1">
      <c r="A864" s="13">
        <v>2013</v>
      </c>
      <c r="B864" s="14" t="s">
        <v>11</v>
      </c>
      <c r="C864" s="14">
        <v>152048</v>
      </c>
      <c r="D864" s="14" t="s">
        <v>160</v>
      </c>
      <c r="E864" s="14" t="s">
        <v>163</v>
      </c>
      <c r="F864" s="15">
        <v>69283906</v>
      </c>
      <c r="G864" s="15">
        <v>65063775</v>
      </c>
      <c r="H864" s="15">
        <v>10128765</v>
      </c>
      <c r="I864" s="15">
        <v>4863576</v>
      </c>
      <c r="J864" s="15">
        <v>457163</v>
      </c>
      <c r="K864" s="15">
        <v>4808026</v>
      </c>
      <c r="L864" s="15">
        <v>5459637</v>
      </c>
      <c r="M864" s="15">
        <v>1559789</v>
      </c>
      <c r="N864" s="15">
        <v>457163</v>
      </c>
      <c r="O864" s="15">
        <v>3442685</v>
      </c>
      <c r="P864" s="15">
        <v>12345327</v>
      </c>
      <c r="Q864" s="15">
        <v>4518415</v>
      </c>
      <c r="R864" s="15">
        <v>183090</v>
      </c>
      <c r="S864" s="15" t="s">
        <v>8</v>
      </c>
      <c r="T864" s="15" t="s">
        <v>8</v>
      </c>
      <c r="U864" s="18">
        <v>1499200</v>
      </c>
    </row>
    <row r="865" spans="1:21" hidden="1">
      <c r="A865" s="13">
        <v>2013</v>
      </c>
      <c r="B865" s="14" t="s">
        <v>11</v>
      </c>
      <c r="C865" s="14">
        <v>152064</v>
      </c>
      <c r="D865" s="14" t="s">
        <v>160</v>
      </c>
      <c r="E865" s="14" t="s">
        <v>165</v>
      </c>
      <c r="F865" s="15">
        <v>50545990</v>
      </c>
      <c r="G865" s="15">
        <v>48697377</v>
      </c>
      <c r="H865" s="15">
        <v>9087714</v>
      </c>
      <c r="I865" s="15">
        <v>3831202</v>
      </c>
      <c r="J865" s="15">
        <v>1148088</v>
      </c>
      <c r="K865" s="15">
        <v>4108424</v>
      </c>
      <c r="L865" s="15">
        <v>8320833</v>
      </c>
      <c r="M865" s="15">
        <v>4294252</v>
      </c>
      <c r="N865" s="15">
        <v>647843</v>
      </c>
      <c r="O865" s="15">
        <v>3378738</v>
      </c>
      <c r="P865" s="15">
        <v>6848294</v>
      </c>
      <c r="Q865" s="15">
        <v>4670775</v>
      </c>
      <c r="R865" s="15">
        <v>56811</v>
      </c>
      <c r="S865" s="15" t="s">
        <v>8</v>
      </c>
      <c r="T865" s="15" t="s">
        <v>8</v>
      </c>
      <c r="U865" s="18">
        <v>1526793</v>
      </c>
    </row>
    <row r="866" spans="1:21" hidden="1">
      <c r="A866" s="13">
        <v>2013</v>
      </c>
      <c r="B866" s="14" t="s">
        <v>22</v>
      </c>
      <c r="C866" s="14">
        <v>152226</v>
      </c>
      <c r="D866" s="14" t="s">
        <v>160</v>
      </c>
      <c r="E866" s="14" t="s">
        <v>166</v>
      </c>
      <c r="F866" s="15">
        <v>122626415</v>
      </c>
      <c r="G866" s="15">
        <v>126085084</v>
      </c>
      <c r="H866" s="15">
        <v>17217397</v>
      </c>
      <c r="I866" s="15">
        <v>7775298</v>
      </c>
      <c r="J866" s="15">
        <v>453448</v>
      </c>
      <c r="K866" s="15">
        <v>8988651</v>
      </c>
      <c r="L866" s="15">
        <v>14739137</v>
      </c>
      <c r="M866" s="15">
        <v>6325811</v>
      </c>
      <c r="N866" s="15">
        <v>531375</v>
      </c>
      <c r="O866" s="15">
        <v>7881951</v>
      </c>
      <c r="P866" s="15">
        <v>39563156</v>
      </c>
      <c r="Q866" s="15">
        <v>11578613</v>
      </c>
      <c r="R866" s="15">
        <v>308516</v>
      </c>
      <c r="S866" s="15" t="s">
        <v>8</v>
      </c>
      <c r="T866" s="15">
        <v>250148</v>
      </c>
      <c r="U866" s="18">
        <v>4200291</v>
      </c>
    </row>
    <row r="867" spans="1:21" hidden="1">
      <c r="A867" s="13">
        <v>2012</v>
      </c>
      <c r="B867" s="14" t="s">
        <v>5</v>
      </c>
      <c r="C867" s="14">
        <v>151009</v>
      </c>
      <c r="D867" s="14" t="s">
        <v>160</v>
      </c>
      <c r="E867" s="14" t="s">
        <v>161</v>
      </c>
      <c r="F867" s="15">
        <v>473272085</v>
      </c>
      <c r="G867" s="15">
        <v>443165460</v>
      </c>
      <c r="H867" s="15">
        <v>25883289</v>
      </c>
      <c r="I867" s="15">
        <v>15893399</v>
      </c>
      <c r="J867" s="15">
        <v>4002682</v>
      </c>
      <c r="K867" s="15">
        <v>5987208</v>
      </c>
      <c r="L867" s="15">
        <v>28049699</v>
      </c>
      <c r="M867" s="15">
        <v>15888155</v>
      </c>
      <c r="N867" s="15">
        <v>5000208</v>
      </c>
      <c r="O867" s="15">
        <v>7161336</v>
      </c>
      <c r="P867" s="15">
        <v>89062430</v>
      </c>
      <c r="Q867" s="15">
        <v>40889715</v>
      </c>
      <c r="R867" s="15">
        <v>693982</v>
      </c>
      <c r="S867" s="15" t="s">
        <v>8</v>
      </c>
      <c r="T867" s="15">
        <v>2751303</v>
      </c>
      <c r="U867" s="18">
        <v>13911126</v>
      </c>
    </row>
    <row r="868" spans="1:21" hidden="1">
      <c r="A868" s="13">
        <v>2012</v>
      </c>
      <c r="B868" s="14" t="s">
        <v>22</v>
      </c>
      <c r="C868" s="14">
        <v>152021</v>
      </c>
      <c r="D868" s="14" t="s">
        <v>160</v>
      </c>
      <c r="E868" s="14" t="s">
        <v>162</v>
      </c>
      <c r="F868" s="15">
        <v>153880452</v>
      </c>
      <c r="G868" s="15">
        <v>155791757</v>
      </c>
      <c r="H868" s="15">
        <v>18940196</v>
      </c>
      <c r="I868" s="15">
        <v>12871470</v>
      </c>
      <c r="J868" s="15">
        <v>828127</v>
      </c>
      <c r="K868" s="15">
        <v>5240599</v>
      </c>
      <c r="L868" s="15">
        <v>17967481</v>
      </c>
      <c r="M868" s="15">
        <v>12868774</v>
      </c>
      <c r="N868" s="15">
        <v>827810</v>
      </c>
      <c r="O868" s="15">
        <v>4270897</v>
      </c>
      <c r="P868" s="15">
        <v>12627008</v>
      </c>
      <c r="Q868" s="15">
        <v>14365522</v>
      </c>
      <c r="R868" s="15">
        <v>205129</v>
      </c>
      <c r="S868" s="15" t="s">
        <v>8</v>
      </c>
      <c r="T868" s="15" t="s">
        <v>8</v>
      </c>
      <c r="U868" s="18">
        <v>6102684</v>
      </c>
    </row>
    <row r="869" spans="1:21" hidden="1">
      <c r="A869" s="13">
        <v>2012</v>
      </c>
      <c r="B869" s="14" t="s">
        <v>11</v>
      </c>
      <c r="C869" s="14">
        <v>152048</v>
      </c>
      <c r="D869" s="14" t="s">
        <v>160</v>
      </c>
      <c r="E869" s="14" t="s">
        <v>163</v>
      </c>
      <c r="F869" s="15">
        <v>65063775</v>
      </c>
      <c r="G869" s="15">
        <v>60494584</v>
      </c>
      <c r="H869" s="15">
        <v>5459637</v>
      </c>
      <c r="I869" s="15">
        <v>1559789</v>
      </c>
      <c r="J869" s="15">
        <v>457163</v>
      </c>
      <c r="K869" s="15">
        <v>3442685</v>
      </c>
      <c r="L869" s="15">
        <v>5242131</v>
      </c>
      <c r="M869" s="15">
        <v>1406037</v>
      </c>
      <c r="N869" s="15">
        <v>457163</v>
      </c>
      <c r="O869" s="15">
        <v>3378931</v>
      </c>
      <c r="P869" s="15">
        <v>11788721</v>
      </c>
      <c r="Q869" s="15">
        <v>4442271</v>
      </c>
      <c r="R869" s="15">
        <v>195538</v>
      </c>
      <c r="S869" s="15" t="s">
        <v>8</v>
      </c>
      <c r="T869" s="15" t="s">
        <v>8</v>
      </c>
      <c r="U869" s="18">
        <v>1439490</v>
      </c>
    </row>
    <row r="870" spans="1:21" hidden="1">
      <c r="A870" s="13">
        <v>2012</v>
      </c>
      <c r="B870" s="14" t="s">
        <v>11</v>
      </c>
      <c r="C870" s="14">
        <v>152064</v>
      </c>
      <c r="D870" s="14" t="s">
        <v>160</v>
      </c>
      <c r="E870" s="14" t="s">
        <v>165</v>
      </c>
      <c r="F870" s="15">
        <v>48697377</v>
      </c>
      <c r="G870" s="15">
        <v>48668320</v>
      </c>
      <c r="H870" s="15">
        <v>8320833</v>
      </c>
      <c r="I870" s="15">
        <v>4294252</v>
      </c>
      <c r="J870" s="15">
        <v>647843</v>
      </c>
      <c r="K870" s="15">
        <v>3378738</v>
      </c>
      <c r="L870" s="15">
        <v>7843228</v>
      </c>
      <c r="M870" s="15">
        <v>4109571</v>
      </c>
      <c r="N870" s="15">
        <v>147766</v>
      </c>
      <c r="O870" s="15">
        <v>3585891</v>
      </c>
      <c r="P870" s="15">
        <v>2966403</v>
      </c>
      <c r="Q870" s="15">
        <v>4510784</v>
      </c>
      <c r="R870" s="15">
        <v>94399</v>
      </c>
      <c r="S870" s="15" t="s">
        <v>8</v>
      </c>
      <c r="T870" s="15" t="s">
        <v>8</v>
      </c>
      <c r="U870" s="18">
        <v>1501617</v>
      </c>
    </row>
    <row r="871" spans="1:21" hidden="1">
      <c r="A871" s="13">
        <v>2012</v>
      </c>
      <c r="B871" s="14" t="s">
        <v>22</v>
      </c>
      <c r="C871" s="14">
        <v>152226</v>
      </c>
      <c r="D871" s="14" t="s">
        <v>160</v>
      </c>
      <c r="E871" s="14" t="s">
        <v>166</v>
      </c>
      <c r="F871" s="15">
        <v>126085084</v>
      </c>
      <c r="G871" s="15">
        <v>110058450</v>
      </c>
      <c r="H871" s="15">
        <v>14739137</v>
      </c>
      <c r="I871" s="15">
        <v>6325811</v>
      </c>
      <c r="J871" s="15">
        <v>531375</v>
      </c>
      <c r="K871" s="15">
        <v>7881951</v>
      </c>
      <c r="L871" s="15">
        <v>13622880</v>
      </c>
      <c r="M871" s="15">
        <v>5488316</v>
      </c>
      <c r="N871" s="15">
        <v>28046</v>
      </c>
      <c r="O871" s="15">
        <v>8106518</v>
      </c>
      <c r="P871" s="15">
        <v>11074295</v>
      </c>
      <c r="Q871" s="15">
        <v>11764988</v>
      </c>
      <c r="R871" s="15">
        <v>306570</v>
      </c>
      <c r="S871" s="15" t="s">
        <v>8</v>
      </c>
      <c r="T871" s="15">
        <v>264716</v>
      </c>
      <c r="U871" s="18">
        <v>4507239</v>
      </c>
    </row>
    <row r="872" spans="1:21">
      <c r="A872" s="13">
        <v>2011</v>
      </c>
      <c r="B872" s="14" t="s">
        <v>5</v>
      </c>
      <c r="C872" s="14">
        <v>151009</v>
      </c>
      <c r="D872" s="14" t="s">
        <v>160</v>
      </c>
      <c r="E872" s="14" t="s">
        <v>161</v>
      </c>
      <c r="F872" s="15">
        <v>443165460</v>
      </c>
      <c r="G872" s="15">
        <v>408112779</v>
      </c>
      <c r="H872" s="15">
        <v>28049699</v>
      </c>
      <c r="I872" s="15">
        <v>15888155</v>
      </c>
      <c r="J872" s="15">
        <v>5000208</v>
      </c>
      <c r="K872" s="15">
        <v>7161336</v>
      </c>
      <c r="L872" s="15">
        <v>29177306</v>
      </c>
      <c r="M872" s="15">
        <v>15882735</v>
      </c>
      <c r="N872" s="15">
        <v>4998255</v>
      </c>
      <c r="O872" s="15">
        <v>8296316</v>
      </c>
      <c r="P872" s="15">
        <v>84753948</v>
      </c>
      <c r="Q872" s="15">
        <v>39086829</v>
      </c>
      <c r="R872" s="15">
        <v>589841</v>
      </c>
      <c r="S872" s="15" t="s">
        <v>8</v>
      </c>
      <c r="T872" s="15">
        <v>2629451</v>
      </c>
      <c r="U872" s="18">
        <v>13481500</v>
      </c>
    </row>
    <row r="873" spans="1:21">
      <c r="A873" s="13">
        <v>2011</v>
      </c>
      <c r="B873" s="14" t="s">
        <v>22</v>
      </c>
      <c r="C873" s="14">
        <v>152021</v>
      </c>
      <c r="D873" s="14" t="s">
        <v>160</v>
      </c>
      <c r="E873" s="14" t="s">
        <v>162</v>
      </c>
      <c r="F873" s="15">
        <v>155791756</v>
      </c>
      <c r="G873" s="15">
        <v>148150825</v>
      </c>
      <c r="H873" s="15">
        <v>17967481</v>
      </c>
      <c r="I873" s="15">
        <v>12868774</v>
      </c>
      <c r="J873" s="15">
        <v>827810</v>
      </c>
      <c r="K873" s="15">
        <v>4270897</v>
      </c>
      <c r="L873" s="15">
        <v>18582307</v>
      </c>
      <c r="M873" s="15">
        <v>12860580</v>
      </c>
      <c r="N873" s="15">
        <v>827631</v>
      </c>
      <c r="O873" s="15">
        <v>4894096</v>
      </c>
      <c r="P873" s="15">
        <v>14730141</v>
      </c>
      <c r="Q873" s="15">
        <v>14796538</v>
      </c>
      <c r="R873" s="15">
        <v>214264</v>
      </c>
      <c r="S873" s="15" t="s">
        <v>8</v>
      </c>
      <c r="T873" s="15" t="s">
        <v>8</v>
      </c>
      <c r="U873" s="18">
        <v>6072817</v>
      </c>
    </row>
    <row r="874" spans="1:21">
      <c r="A874" s="13">
        <v>2011</v>
      </c>
      <c r="B874" s="14" t="s">
        <v>11</v>
      </c>
      <c r="C874" s="14">
        <v>152048</v>
      </c>
      <c r="D874" s="14" t="s">
        <v>160</v>
      </c>
      <c r="E874" s="14" t="s">
        <v>163</v>
      </c>
      <c r="F874" s="15">
        <v>60494584</v>
      </c>
      <c r="G874" s="15">
        <v>55125436</v>
      </c>
      <c r="H874" s="15">
        <v>5242132</v>
      </c>
      <c r="I874" s="15">
        <v>1406037</v>
      </c>
      <c r="J874" s="15">
        <v>457163</v>
      </c>
      <c r="K874" s="15">
        <v>3378932</v>
      </c>
      <c r="L874" s="15">
        <v>5660797</v>
      </c>
      <c r="M874" s="15">
        <v>1884456</v>
      </c>
      <c r="N874" s="15">
        <v>457163</v>
      </c>
      <c r="O874" s="15">
        <v>3319178</v>
      </c>
      <c r="P874" s="15">
        <v>3333430</v>
      </c>
      <c r="Q874" s="15">
        <v>4376201</v>
      </c>
      <c r="R874" s="15">
        <v>236369</v>
      </c>
      <c r="S874" s="15" t="s">
        <v>8</v>
      </c>
      <c r="T874" s="15" t="s">
        <v>8</v>
      </c>
      <c r="U874" s="18">
        <v>1397306</v>
      </c>
    </row>
    <row r="875" spans="1:21">
      <c r="A875" s="13">
        <v>2011</v>
      </c>
      <c r="B875" s="14" t="s">
        <v>11</v>
      </c>
      <c r="C875" s="14">
        <v>152064</v>
      </c>
      <c r="D875" s="14" t="s">
        <v>160</v>
      </c>
      <c r="E875" s="14" t="s">
        <v>165</v>
      </c>
      <c r="F875" s="15">
        <v>48668320</v>
      </c>
      <c r="G875" s="15">
        <v>48357107</v>
      </c>
      <c r="H875" s="15">
        <v>7843228</v>
      </c>
      <c r="I875" s="15">
        <v>4109571</v>
      </c>
      <c r="J875" s="15">
        <v>147766</v>
      </c>
      <c r="K875" s="15">
        <v>3585891</v>
      </c>
      <c r="L875" s="15">
        <v>7418966</v>
      </c>
      <c r="M875" s="15">
        <v>3484132</v>
      </c>
      <c r="N875" s="15">
        <v>147709</v>
      </c>
      <c r="O875" s="15">
        <v>3787125</v>
      </c>
      <c r="P875" s="15">
        <v>1615672</v>
      </c>
      <c r="Q875" s="15">
        <v>4292069</v>
      </c>
      <c r="R875" s="15">
        <v>98991</v>
      </c>
      <c r="S875" s="15" t="s">
        <v>8</v>
      </c>
      <c r="T875" s="15" t="s">
        <v>8</v>
      </c>
      <c r="U875" s="18">
        <v>1333444</v>
      </c>
    </row>
    <row r="876" spans="1:21">
      <c r="A876" s="13">
        <v>2011</v>
      </c>
      <c r="B876" s="14" t="s">
        <v>22</v>
      </c>
      <c r="C876" s="14">
        <v>152226</v>
      </c>
      <c r="D876" s="14" t="s">
        <v>160</v>
      </c>
      <c r="E876" s="14" t="s">
        <v>166</v>
      </c>
      <c r="F876" s="15">
        <v>110058450</v>
      </c>
      <c r="G876" s="15">
        <v>110942843</v>
      </c>
      <c r="H876" s="15">
        <v>13622880</v>
      </c>
      <c r="I876" s="15">
        <v>5488316</v>
      </c>
      <c r="J876" s="15">
        <v>28046</v>
      </c>
      <c r="K876" s="15">
        <v>8106518</v>
      </c>
      <c r="L876" s="15">
        <v>14707435</v>
      </c>
      <c r="M876" s="15">
        <v>6188350</v>
      </c>
      <c r="N876" s="15">
        <v>28038</v>
      </c>
      <c r="O876" s="15">
        <v>8491047</v>
      </c>
      <c r="P876" s="15">
        <v>12205397</v>
      </c>
      <c r="Q876" s="15">
        <v>12270313</v>
      </c>
      <c r="R876" s="15">
        <v>373526</v>
      </c>
      <c r="S876" s="15" t="s">
        <v>8</v>
      </c>
      <c r="T876" s="15">
        <v>279371</v>
      </c>
      <c r="U876" s="18">
        <v>4657490</v>
      </c>
    </row>
    <row r="877" spans="1:21" hidden="1">
      <c r="A877" s="8">
        <v>2015</v>
      </c>
      <c r="B877" s="9" t="s">
        <v>9</v>
      </c>
      <c r="C877" s="9">
        <v>162019</v>
      </c>
      <c r="D877" s="9" t="s">
        <v>168</v>
      </c>
      <c r="E877" s="9" t="s">
        <v>169</v>
      </c>
      <c r="F877" s="10">
        <v>245823389</v>
      </c>
      <c r="G877" s="10">
        <v>245418608</v>
      </c>
      <c r="H877" s="10">
        <v>16062861</v>
      </c>
      <c r="I877" s="10">
        <v>6669267</v>
      </c>
      <c r="J877" s="10">
        <v>3359657</v>
      </c>
      <c r="K877" s="10">
        <v>6033937</v>
      </c>
      <c r="L877" s="10">
        <v>16997417</v>
      </c>
      <c r="M877" s="10">
        <v>6662493</v>
      </c>
      <c r="N877" s="10">
        <v>3835182</v>
      </c>
      <c r="O877" s="10">
        <v>6499742</v>
      </c>
      <c r="P877" s="10">
        <v>26468801</v>
      </c>
      <c r="Q877" s="10">
        <v>24891421</v>
      </c>
      <c r="R877" s="10">
        <v>165754</v>
      </c>
      <c r="S877" s="10" t="s">
        <v>8</v>
      </c>
      <c r="T877" s="10">
        <v>1146470</v>
      </c>
      <c r="U877" s="11">
        <v>8425525</v>
      </c>
    </row>
    <row r="878" spans="1:21" hidden="1">
      <c r="A878" s="13">
        <v>2015</v>
      </c>
      <c r="B878" s="14" t="s">
        <v>11</v>
      </c>
      <c r="C878" s="14">
        <v>162027</v>
      </c>
      <c r="D878" s="14" t="s">
        <v>168</v>
      </c>
      <c r="E878" s="14" t="s">
        <v>170</v>
      </c>
      <c r="F878" s="15">
        <v>111699097</v>
      </c>
      <c r="G878" s="15">
        <v>111340163</v>
      </c>
      <c r="H878" s="15">
        <v>6132910</v>
      </c>
      <c r="I878" s="15">
        <v>2279716</v>
      </c>
      <c r="J878" s="15">
        <v>685065</v>
      </c>
      <c r="K878" s="15">
        <v>3168129</v>
      </c>
      <c r="L878" s="15">
        <v>6065505</v>
      </c>
      <c r="M878" s="15">
        <v>2024010</v>
      </c>
      <c r="N878" s="15">
        <v>684890</v>
      </c>
      <c r="O878" s="15">
        <v>3356605</v>
      </c>
      <c r="P878" s="15">
        <v>5636269</v>
      </c>
      <c r="Q878" s="15">
        <v>9604458</v>
      </c>
      <c r="R878" s="15">
        <v>39259</v>
      </c>
      <c r="S878" s="15" t="s">
        <v>8</v>
      </c>
      <c r="T878" s="15">
        <v>1361032</v>
      </c>
      <c r="U878" s="18">
        <v>1854590</v>
      </c>
    </row>
    <row r="879" spans="1:21" hidden="1">
      <c r="A879" s="13">
        <v>2014</v>
      </c>
      <c r="B879" s="14" t="s">
        <v>9</v>
      </c>
      <c r="C879" s="14">
        <v>162019</v>
      </c>
      <c r="D879" s="14" t="s">
        <v>168</v>
      </c>
      <c r="E879" s="14" t="s">
        <v>169</v>
      </c>
      <c r="F879" s="15">
        <v>245418609</v>
      </c>
      <c r="G879" s="15">
        <v>245983874</v>
      </c>
      <c r="H879" s="15">
        <v>16997417</v>
      </c>
      <c r="I879" s="15">
        <v>6662493</v>
      </c>
      <c r="J879" s="15">
        <v>3835182</v>
      </c>
      <c r="K879" s="15">
        <v>6499742</v>
      </c>
      <c r="L879" s="15">
        <v>18900613</v>
      </c>
      <c r="M879" s="15">
        <v>5855979</v>
      </c>
      <c r="N879" s="15">
        <v>3830542</v>
      </c>
      <c r="O879" s="15">
        <v>9214092</v>
      </c>
      <c r="P879" s="15">
        <v>29723729</v>
      </c>
      <c r="Q879" s="15">
        <v>22538074</v>
      </c>
      <c r="R879" s="15">
        <v>178647</v>
      </c>
      <c r="S879" s="15" t="s">
        <v>8</v>
      </c>
      <c r="T879" s="15">
        <v>1110257</v>
      </c>
      <c r="U879" s="18">
        <v>8269628</v>
      </c>
    </row>
    <row r="880" spans="1:21" hidden="1">
      <c r="A880" s="13">
        <v>2014</v>
      </c>
      <c r="B880" s="14" t="s">
        <v>11</v>
      </c>
      <c r="C880" s="14">
        <v>162027</v>
      </c>
      <c r="D880" s="14" t="s">
        <v>168</v>
      </c>
      <c r="E880" s="14" t="s">
        <v>170</v>
      </c>
      <c r="F880" s="15">
        <v>111340163</v>
      </c>
      <c r="G880" s="15">
        <v>103083864</v>
      </c>
      <c r="H880" s="15">
        <v>6065505</v>
      </c>
      <c r="I880" s="15">
        <v>2024010</v>
      </c>
      <c r="J880" s="15">
        <v>684890</v>
      </c>
      <c r="K880" s="15">
        <v>3356605</v>
      </c>
      <c r="L880" s="15">
        <v>7817814</v>
      </c>
      <c r="M880" s="15">
        <v>2323300</v>
      </c>
      <c r="N880" s="15">
        <v>534700</v>
      </c>
      <c r="O880" s="15">
        <v>4959814</v>
      </c>
      <c r="P880" s="15">
        <v>7323006</v>
      </c>
      <c r="Q880" s="15">
        <v>8971110</v>
      </c>
      <c r="R880" s="15">
        <v>46988</v>
      </c>
      <c r="S880" s="15" t="s">
        <v>8</v>
      </c>
      <c r="T880" s="15">
        <v>1317841</v>
      </c>
      <c r="U880" s="18">
        <v>1804590</v>
      </c>
    </row>
    <row r="881" spans="1:21" hidden="1">
      <c r="A881" s="13">
        <v>2013</v>
      </c>
      <c r="B881" s="14" t="s">
        <v>9</v>
      </c>
      <c r="C881" s="14">
        <v>162019</v>
      </c>
      <c r="D881" s="14" t="s">
        <v>168</v>
      </c>
      <c r="E881" s="14" t="s">
        <v>169</v>
      </c>
      <c r="F881" s="15">
        <v>245983874</v>
      </c>
      <c r="G881" s="15">
        <v>246355172</v>
      </c>
      <c r="H881" s="15">
        <v>18900613</v>
      </c>
      <c r="I881" s="15">
        <v>5855979</v>
      </c>
      <c r="J881" s="15">
        <v>3830542</v>
      </c>
      <c r="K881" s="15">
        <v>9214092</v>
      </c>
      <c r="L881" s="15">
        <v>13902467</v>
      </c>
      <c r="M881" s="15">
        <v>4476054</v>
      </c>
      <c r="N881" s="15">
        <v>3126350</v>
      </c>
      <c r="O881" s="15">
        <v>6300063</v>
      </c>
      <c r="P881" s="15">
        <v>25151170</v>
      </c>
      <c r="Q881" s="15">
        <v>21232644</v>
      </c>
      <c r="R881" s="15">
        <v>185320</v>
      </c>
      <c r="S881" s="15" t="s">
        <v>8</v>
      </c>
      <c r="T881" s="15">
        <v>1190631</v>
      </c>
      <c r="U881" s="18">
        <v>7090340</v>
      </c>
    </row>
    <row r="882" spans="1:21" hidden="1">
      <c r="A882" s="13">
        <v>2013</v>
      </c>
      <c r="B882" s="14" t="s">
        <v>11</v>
      </c>
      <c r="C882" s="14">
        <v>162027</v>
      </c>
      <c r="D882" s="14" t="s">
        <v>168</v>
      </c>
      <c r="E882" s="14" t="s">
        <v>170</v>
      </c>
      <c r="F882" s="15">
        <v>103083864</v>
      </c>
      <c r="G882" s="15">
        <v>97207601</v>
      </c>
      <c r="H882" s="15">
        <v>7817814</v>
      </c>
      <c r="I882" s="15">
        <v>2323300</v>
      </c>
      <c r="J882" s="15">
        <v>534700</v>
      </c>
      <c r="K882" s="15">
        <v>4959814</v>
      </c>
      <c r="L882" s="15">
        <v>6179110</v>
      </c>
      <c r="M882" s="15">
        <v>2172210</v>
      </c>
      <c r="N882" s="15">
        <v>534520</v>
      </c>
      <c r="O882" s="15">
        <v>3472380</v>
      </c>
      <c r="P882" s="15">
        <v>7289603</v>
      </c>
      <c r="Q882" s="15">
        <v>8651594</v>
      </c>
      <c r="R882" s="15">
        <v>54496</v>
      </c>
      <c r="S882" s="15" t="s">
        <v>8</v>
      </c>
      <c r="T882" s="15">
        <v>1239676</v>
      </c>
      <c r="U882" s="18">
        <v>1678499</v>
      </c>
    </row>
    <row r="883" spans="1:21" hidden="1">
      <c r="A883" s="13">
        <v>2012</v>
      </c>
      <c r="B883" s="14" t="s">
        <v>9</v>
      </c>
      <c r="C883" s="14">
        <v>162019</v>
      </c>
      <c r="D883" s="14" t="s">
        <v>168</v>
      </c>
      <c r="E883" s="14" t="s">
        <v>169</v>
      </c>
      <c r="F883" s="15">
        <v>246355172</v>
      </c>
      <c r="G883" s="15">
        <v>246612715</v>
      </c>
      <c r="H883" s="15">
        <v>13902467</v>
      </c>
      <c r="I883" s="15">
        <v>4476054</v>
      </c>
      <c r="J883" s="15">
        <v>3126350</v>
      </c>
      <c r="K883" s="15">
        <v>6300063</v>
      </c>
      <c r="L883" s="15">
        <v>13243168</v>
      </c>
      <c r="M883" s="15">
        <v>3871166</v>
      </c>
      <c r="N883" s="15">
        <v>2523110</v>
      </c>
      <c r="O883" s="15">
        <v>6848892</v>
      </c>
      <c r="P883" s="15">
        <v>30546022</v>
      </c>
      <c r="Q883" s="15">
        <v>20847994</v>
      </c>
      <c r="R883" s="15">
        <v>194391</v>
      </c>
      <c r="S883" s="15" t="s">
        <v>8</v>
      </c>
      <c r="T883" s="15">
        <v>1255884</v>
      </c>
      <c r="U883" s="18">
        <v>6870332</v>
      </c>
    </row>
    <row r="884" spans="1:21" hidden="1">
      <c r="A884" s="13">
        <v>2012</v>
      </c>
      <c r="B884" s="14" t="s">
        <v>11</v>
      </c>
      <c r="C884" s="14">
        <v>162027</v>
      </c>
      <c r="D884" s="14" t="s">
        <v>168</v>
      </c>
      <c r="E884" s="14" t="s">
        <v>170</v>
      </c>
      <c r="F884" s="15">
        <v>97207601</v>
      </c>
      <c r="G884" s="15">
        <v>93912136</v>
      </c>
      <c r="H884" s="15">
        <v>6179110</v>
      </c>
      <c r="I884" s="15">
        <v>2172210</v>
      </c>
      <c r="J884" s="15">
        <v>534520</v>
      </c>
      <c r="K884" s="15">
        <v>3472380</v>
      </c>
      <c r="L884" s="15">
        <v>5529641</v>
      </c>
      <c r="M884" s="15">
        <v>1770770</v>
      </c>
      <c r="N884" s="15">
        <v>534340</v>
      </c>
      <c r="O884" s="15">
        <v>3224531</v>
      </c>
      <c r="P884" s="15">
        <v>9262150</v>
      </c>
      <c r="Q884" s="15">
        <v>8559418</v>
      </c>
      <c r="R884" s="15">
        <v>44596</v>
      </c>
      <c r="S884" s="15" t="s">
        <v>8</v>
      </c>
      <c r="T884" s="15">
        <v>1283642</v>
      </c>
      <c r="U884" s="18">
        <v>1604079</v>
      </c>
    </row>
    <row r="885" spans="1:21">
      <c r="A885" s="13">
        <v>2011</v>
      </c>
      <c r="B885" s="14" t="s">
        <v>9</v>
      </c>
      <c r="C885" s="14">
        <v>162019</v>
      </c>
      <c r="D885" s="14" t="s">
        <v>168</v>
      </c>
      <c r="E885" s="14" t="s">
        <v>169</v>
      </c>
      <c r="F885" s="15">
        <v>246687444</v>
      </c>
      <c r="G885" s="15">
        <v>243172658</v>
      </c>
      <c r="H885" s="15">
        <v>13243167</v>
      </c>
      <c r="I885" s="15">
        <v>3871165</v>
      </c>
      <c r="J885" s="15">
        <v>2523110</v>
      </c>
      <c r="K885" s="15">
        <v>6848892</v>
      </c>
      <c r="L885" s="15">
        <v>11312035</v>
      </c>
      <c r="M885" s="15">
        <v>3166564</v>
      </c>
      <c r="N885" s="15">
        <v>1591456</v>
      </c>
      <c r="O885" s="15">
        <v>6554015</v>
      </c>
      <c r="P885" s="15">
        <v>36772853</v>
      </c>
      <c r="Q885" s="15">
        <v>20621625</v>
      </c>
      <c r="R885" s="15">
        <v>201271</v>
      </c>
      <c r="S885" s="15" t="s">
        <v>8</v>
      </c>
      <c r="T885" s="15">
        <v>1396832</v>
      </c>
      <c r="U885" s="18">
        <v>7020375</v>
      </c>
    </row>
    <row r="886" spans="1:21">
      <c r="A886" s="13">
        <v>2011</v>
      </c>
      <c r="B886" s="14" t="s">
        <v>11</v>
      </c>
      <c r="C886" s="14">
        <v>162027</v>
      </c>
      <c r="D886" s="14" t="s">
        <v>168</v>
      </c>
      <c r="E886" s="14" t="s">
        <v>170</v>
      </c>
      <c r="F886" s="15">
        <v>93912136</v>
      </c>
      <c r="G886" s="15">
        <v>90426621</v>
      </c>
      <c r="H886" s="15">
        <v>5529579</v>
      </c>
      <c r="I886" s="15">
        <v>1770770</v>
      </c>
      <c r="J886" s="15">
        <v>534340</v>
      </c>
      <c r="K886" s="15">
        <v>3224469</v>
      </c>
      <c r="L886" s="15">
        <v>4084182</v>
      </c>
      <c r="M886" s="15">
        <v>869910</v>
      </c>
      <c r="N886" s="15">
        <v>534160</v>
      </c>
      <c r="O886" s="15">
        <v>2680112</v>
      </c>
      <c r="P886" s="15">
        <v>10855972</v>
      </c>
      <c r="Q886" s="15">
        <v>8353041</v>
      </c>
      <c r="R886" s="15">
        <v>45997</v>
      </c>
      <c r="S886" s="15" t="s">
        <v>8</v>
      </c>
      <c r="T886" s="15">
        <v>1376584</v>
      </c>
      <c r="U886" s="18">
        <v>1557620</v>
      </c>
    </row>
    <row r="887" spans="1:21" hidden="1">
      <c r="A887" s="8">
        <v>2015</v>
      </c>
      <c r="B887" s="9" t="s">
        <v>9</v>
      </c>
      <c r="C887" s="9">
        <v>172014</v>
      </c>
      <c r="D887" s="9" t="s">
        <v>171</v>
      </c>
      <c r="E887" s="9" t="s">
        <v>172</v>
      </c>
      <c r="F887" s="10">
        <v>225182500</v>
      </c>
      <c r="G887" s="10">
        <v>234036669</v>
      </c>
      <c r="H887" s="10">
        <v>14728812</v>
      </c>
      <c r="I887" s="10">
        <v>3004580</v>
      </c>
      <c r="J887" s="10">
        <v>603520</v>
      </c>
      <c r="K887" s="10">
        <v>11120712</v>
      </c>
      <c r="L887" s="10">
        <v>14281999</v>
      </c>
      <c r="M887" s="10">
        <v>2703902</v>
      </c>
      <c r="N887" s="10">
        <v>603520</v>
      </c>
      <c r="O887" s="10">
        <v>10974577</v>
      </c>
      <c r="P887" s="10">
        <v>13688743</v>
      </c>
      <c r="Q887" s="10">
        <v>23359544</v>
      </c>
      <c r="R887" s="10">
        <v>328069</v>
      </c>
      <c r="S887" s="10" t="s">
        <v>8</v>
      </c>
      <c r="T887" s="10">
        <v>814666</v>
      </c>
      <c r="U887" s="11">
        <v>6703716</v>
      </c>
    </row>
    <row r="888" spans="1:21" hidden="1">
      <c r="A888" s="13">
        <v>2015</v>
      </c>
      <c r="B888" s="14" t="s">
        <v>11</v>
      </c>
      <c r="C888" s="14">
        <v>172031</v>
      </c>
      <c r="D888" s="14" t="s">
        <v>171</v>
      </c>
      <c r="E888" s="14" t="s">
        <v>173</v>
      </c>
      <c r="F888" s="15">
        <v>66589293</v>
      </c>
      <c r="G888" s="15">
        <v>68823572</v>
      </c>
      <c r="H888" s="15">
        <v>4249032</v>
      </c>
      <c r="I888" s="15">
        <v>2229012</v>
      </c>
      <c r="J888" s="15">
        <v>111848</v>
      </c>
      <c r="K888" s="15">
        <v>1908172</v>
      </c>
      <c r="L888" s="15">
        <v>4054077</v>
      </c>
      <c r="M888" s="15">
        <v>2067504</v>
      </c>
      <c r="N888" s="15">
        <v>111738</v>
      </c>
      <c r="O888" s="15">
        <v>1874835</v>
      </c>
      <c r="P888" s="15">
        <v>20187085</v>
      </c>
      <c r="Q888" s="15">
        <v>6533346</v>
      </c>
      <c r="R888" s="15">
        <v>66096</v>
      </c>
      <c r="S888" s="15" t="s">
        <v>8</v>
      </c>
      <c r="T888" s="15">
        <v>638186</v>
      </c>
      <c r="U888" s="18">
        <v>2358656</v>
      </c>
    </row>
    <row r="889" spans="1:21" hidden="1">
      <c r="A889" s="13">
        <v>2015</v>
      </c>
      <c r="B889" s="14" t="s">
        <v>11</v>
      </c>
      <c r="C889" s="14">
        <v>172103</v>
      </c>
      <c r="D889" s="14" t="s">
        <v>171</v>
      </c>
      <c r="E889" s="14" t="s">
        <v>174</v>
      </c>
      <c r="F889" s="15">
        <v>87653590</v>
      </c>
      <c r="G889" s="15">
        <v>86659669</v>
      </c>
      <c r="H889" s="15">
        <v>8533353</v>
      </c>
      <c r="I889" s="15">
        <v>3795175</v>
      </c>
      <c r="J889" s="15">
        <v>457689</v>
      </c>
      <c r="K889" s="15">
        <v>4280489</v>
      </c>
      <c r="L889" s="15">
        <v>7706481</v>
      </c>
      <c r="M889" s="15">
        <v>3042348</v>
      </c>
      <c r="N889" s="15">
        <v>457342</v>
      </c>
      <c r="O889" s="15">
        <v>4206791</v>
      </c>
      <c r="P889" s="15">
        <v>3156103</v>
      </c>
      <c r="Q889" s="15">
        <v>6633011</v>
      </c>
      <c r="R889" s="15">
        <v>22250</v>
      </c>
      <c r="S889" s="15" t="s">
        <v>8</v>
      </c>
      <c r="T889" s="15">
        <v>1005649</v>
      </c>
      <c r="U889" s="18">
        <v>2006673</v>
      </c>
    </row>
    <row r="890" spans="1:21" hidden="1">
      <c r="A890" s="13">
        <v>2014</v>
      </c>
      <c r="B890" s="14" t="s">
        <v>9</v>
      </c>
      <c r="C890" s="14">
        <v>172014</v>
      </c>
      <c r="D890" s="14" t="s">
        <v>171</v>
      </c>
      <c r="E890" s="14" t="s">
        <v>172</v>
      </c>
      <c r="F890" s="15">
        <v>234036669</v>
      </c>
      <c r="G890" s="15">
        <v>237866337</v>
      </c>
      <c r="H890" s="15">
        <v>14282000</v>
      </c>
      <c r="I890" s="15">
        <v>2703902</v>
      </c>
      <c r="J890" s="15">
        <v>603520</v>
      </c>
      <c r="K890" s="15">
        <v>10974578</v>
      </c>
      <c r="L890" s="15">
        <v>14695735</v>
      </c>
      <c r="M890" s="15">
        <v>2703226</v>
      </c>
      <c r="N890" s="15">
        <v>1103520</v>
      </c>
      <c r="O890" s="15">
        <v>10888989</v>
      </c>
      <c r="P890" s="15">
        <v>12109764</v>
      </c>
      <c r="Q890" s="15">
        <v>22463899</v>
      </c>
      <c r="R890" s="15">
        <v>304992</v>
      </c>
      <c r="S890" s="15" t="s">
        <v>8</v>
      </c>
      <c r="T890" s="15">
        <v>773202</v>
      </c>
      <c r="U890" s="18">
        <v>6717461</v>
      </c>
    </row>
    <row r="891" spans="1:21" hidden="1">
      <c r="A891" s="13">
        <v>2014</v>
      </c>
      <c r="B891" s="14" t="s">
        <v>11</v>
      </c>
      <c r="C891" s="14">
        <v>172031</v>
      </c>
      <c r="D891" s="14" t="s">
        <v>171</v>
      </c>
      <c r="E891" s="14" t="s">
        <v>173</v>
      </c>
      <c r="F891" s="15">
        <v>68823572</v>
      </c>
      <c r="G891" s="15">
        <v>70660402</v>
      </c>
      <c r="H891" s="15">
        <v>4054077</v>
      </c>
      <c r="I891" s="15">
        <v>2067504</v>
      </c>
      <c r="J891" s="15">
        <v>111738</v>
      </c>
      <c r="K891" s="15">
        <v>1874835</v>
      </c>
      <c r="L891" s="15">
        <v>3689680</v>
      </c>
      <c r="M891" s="15">
        <v>1866292</v>
      </c>
      <c r="N891" s="15">
        <v>111642</v>
      </c>
      <c r="O891" s="15">
        <v>1711746</v>
      </c>
      <c r="P891" s="15">
        <v>3800546</v>
      </c>
      <c r="Q891" s="15">
        <v>6221501</v>
      </c>
      <c r="R891" s="15">
        <v>70273</v>
      </c>
      <c r="S891" s="15" t="s">
        <v>8</v>
      </c>
      <c r="T891" s="15">
        <v>617221</v>
      </c>
      <c r="U891" s="18">
        <v>2284409</v>
      </c>
    </row>
    <row r="892" spans="1:21" hidden="1">
      <c r="A892" s="13">
        <v>2014</v>
      </c>
      <c r="B892" s="14" t="s">
        <v>11</v>
      </c>
      <c r="C892" s="14">
        <v>172103</v>
      </c>
      <c r="D892" s="14" t="s">
        <v>171</v>
      </c>
      <c r="E892" s="14" t="s">
        <v>174</v>
      </c>
      <c r="F892" s="15">
        <v>86659669</v>
      </c>
      <c r="G892" s="15">
        <v>84749192</v>
      </c>
      <c r="H892" s="15">
        <v>7706481</v>
      </c>
      <c r="I892" s="15">
        <v>3042348</v>
      </c>
      <c r="J892" s="15">
        <v>457342</v>
      </c>
      <c r="K892" s="15">
        <v>4206791</v>
      </c>
      <c r="L892" s="15">
        <v>7095165</v>
      </c>
      <c r="M892" s="15">
        <v>2570880</v>
      </c>
      <c r="N892" s="15">
        <v>457016</v>
      </c>
      <c r="O892" s="15">
        <v>4067269</v>
      </c>
      <c r="P892" s="15">
        <v>4188381</v>
      </c>
      <c r="Q892" s="15">
        <v>6520468</v>
      </c>
      <c r="R892" s="15">
        <v>24883</v>
      </c>
      <c r="S892" s="15" t="s">
        <v>8</v>
      </c>
      <c r="T892" s="15">
        <v>1041135</v>
      </c>
      <c r="U892" s="18">
        <v>2115019</v>
      </c>
    </row>
    <row r="893" spans="1:21" hidden="1">
      <c r="A893" s="13">
        <v>2013</v>
      </c>
      <c r="B893" s="14" t="s">
        <v>9</v>
      </c>
      <c r="C893" s="14">
        <v>172014</v>
      </c>
      <c r="D893" s="14" t="s">
        <v>171</v>
      </c>
      <c r="E893" s="14" t="s">
        <v>172</v>
      </c>
      <c r="F893" s="15">
        <v>237866337</v>
      </c>
      <c r="G893" s="15">
        <v>242237283</v>
      </c>
      <c r="H893" s="15">
        <v>14695735</v>
      </c>
      <c r="I893" s="15">
        <v>2703226</v>
      </c>
      <c r="J893" s="15">
        <v>1103520</v>
      </c>
      <c r="K893" s="15">
        <v>10888989</v>
      </c>
      <c r="L893" s="15">
        <v>13290193</v>
      </c>
      <c r="M893" s="15">
        <v>2702547</v>
      </c>
      <c r="N893" s="15">
        <v>103520</v>
      </c>
      <c r="O893" s="15">
        <v>10484126</v>
      </c>
      <c r="P893" s="15">
        <v>9574146</v>
      </c>
      <c r="Q893" s="15">
        <v>22370525</v>
      </c>
      <c r="R893" s="15">
        <v>264372</v>
      </c>
      <c r="S893" s="15" t="s">
        <v>8</v>
      </c>
      <c r="T893" s="15">
        <v>781125</v>
      </c>
      <c r="U893" s="18">
        <v>6774692</v>
      </c>
    </row>
    <row r="894" spans="1:21" hidden="1">
      <c r="A894" s="13">
        <v>2013</v>
      </c>
      <c r="B894" s="14" t="s">
        <v>11</v>
      </c>
      <c r="C894" s="14">
        <v>172031</v>
      </c>
      <c r="D894" s="14" t="s">
        <v>171</v>
      </c>
      <c r="E894" s="14" t="s">
        <v>173</v>
      </c>
      <c r="F894" s="15">
        <v>70660402</v>
      </c>
      <c r="G894" s="15">
        <v>70904754</v>
      </c>
      <c r="H894" s="15">
        <v>3689680</v>
      </c>
      <c r="I894" s="15">
        <v>1866292</v>
      </c>
      <c r="J894" s="15">
        <v>111642</v>
      </c>
      <c r="K894" s="15">
        <v>1711746</v>
      </c>
      <c r="L894" s="15">
        <v>3342326</v>
      </c>
      <c r="M894" s="15">
        <v>1705329</v>
      </c>
      <c r="N894" s="15">
        <v>111561</v>
      </c>
      <c r="O894" s="15">
        <v>1525436</v>
      </c>
      <c r="P894" s="15">
        <v>3902047</v>
      </c>
      <c r="Q894" s="15">
        <v>6030992</v>
      </c>
      <c r="R894" s="15">
        <v>69122</v>
      </c>
      <c r="S894" s="15" t="s">
        <v>8</v>
      </c>
      <c r="T894" s="15">
        <v>628363</v>
      </c>
      <c r="U894" s="18">
        <v>2277852</v>
      </c>
    </row>
    <row r="895" spans="1:21" hidden="1">
      <c r="A895" s="13">
        <v>2013</v>
      </c>
      <c r="B895" s="14" t="s">
        <v>11</v>
      </c>
      <c r="C895" s="14">
        <v>172103</v>
      </c>
      <c r="D895" s="14" t="s">
        <v>171</v>
      </c>
      <c r="E895" s="14" t="s">
        <v>174</v>
      </c>
      <c r="F895" s="15">
        <v>84749192</v>
      </c>
      <c r="G895" s="15">
        <v>82446066</v>
      </c>
      <c r="H895" s="15">
        <v>7095165</v>
      </c>
      <c r="I895" s="15">
        <v>2570880</v>
      </c>
      <c r="J895" s="15">
        <v>457016</v>
      </c>
      <c r="K895" s="15">
        <v>4067269</v>
      </c>
      <c r="L895" s="15">
        <v>5602468</v>
      </c>
      <c r="M895" s="15">
        <v>2019664</v>
      </c>
      <c r="N895" s="15">
        <v>32992</v>
      </c>
      <c r="O895" s="15">
        <v>3549812</v>
      </c>
      <c r="P895" s="15">
        <v>4810979</v>
      </c>
      <c r="Q895" s="15">
        <v>6192877</v>
      </c>
      <c r="R895" s="15">
        <v>22797</v>
      </c>
      <c r="S895" s="15" t="s">
        <v>8</v>
      </c>
      <c r="T895" s="15">
        <v>1021451</v>
      </c>
      <c r="U895" s="18">
        <v>1996267</v>
      </c>
    </row>
    <row r="896" spans="1:21" hidden="1">
      <c r="A896" s="13">
        <v>2012</v>
      </c>
      <c r="B896" s="14" t="s">
        <v>9</v>
      </c>
      <c r="C896" s="14">
        <v>172014</v>
      </c>
      <c r="D896" s="14" t="s">
        <v>171</v>
      </c>
      <c r="E896" s="14" t="s">
        <v>172</v>
      </c>
      <c r="F896" s="15">
        <v>242237283</v>
      </c>
      <c r="G896" s="15">
        <v>246140684</v>
      </c>
      <c r="H896" s="15">
        <v>13290194</v>
      </c>
      <c r="I896" s="15">
        <v>2702547</v>
      </c>
      <c r="J896" s="15">
        <v>103520</v>
      </c>
      <c r="K896" s="15">
        <v>10484127</v>
      </c>
      <c r="L896" s="15">
        <v>13619413</v>
      </c>
      <c r="M896" s="15">
        <v>2701873</v>
      </c>
      <c r="N896" s="15">
        <v>103520</v>
      </c>
      <c r="O896" s="15">
        <v>10814020</v>
      </c>
      <c r="P896" s="15">
        <v>10609511</v>
      </c>
      <c r="Q896" s="15">
        <v>22527333</v>
      </c>
      <c r="R896" s="15">
        <v>257137</v>
      </c>
      <c r="S896" s="15" t="s">
        <v>8</v>
      </c>
      <c r="T896" s="15">
        <v>812305</v>
      </c>
      <c r="U896" s="18">
        <v>6826246</v>
      </c>
    </row>
    <row r="897" spans="1:21" hidden="1">
      <c r="A897" s="13">
        <v>2012</v>
      </c>
      <c r="B897" s="14" t="s">
        <v>11</v>
      </c>
      <c r="C897" s="14">
        <v>172031</v>
      </c>
      <c r="D897" s="14" t="s">
        <v>171</v>
      </c>
      <c r="E897" s="14" t="s">
        <v>173</v>
      </c>
      <c r="F897" s="15">
        <v>70904754</v>
      </c>
      <c r="G897" s="15">
        <v>70541052</v>
      </c>
      <c r="H897" s="15">
        <v>3342326</v>
      </c>
      <c r="I897" s="15">
        <v>1705329</v>
      </c>
      <c r="J897" s="15">
        <v>111561</v>
      </c>
      <c r="K897" s="15">
        <v>1525436</v>
      </c>
      <c r="L897" s="15">
        <v>3177590</v>
      </c>
      <c r="M897" s="15">
        <v>1584218</v>
      </c>
      <c r="N897" s="15">
        <v>111454</v>
      </c>
      <c r="O897" s="15">
        <v>1481918</v>
      </c>
      <c r="P897" s="15">
        <v>4589573</v>
      </c>
      <c r="Q897" s="15">
        <v>5897141</v>
      </c>
      <c r="R897" s="15">
        <v>69112</v>
      </c>
      <c r="S897" s="15" t="s">
        <v>8</v>
      </c>
      <c r="T897" s="15">
        <v>637264</v>
      </c>
      <c r="U897" s="18">
        <v>2195109</v>
      </c>
    </row>
    <row r="898" spans="1:21" hidden="1">
      <c r="A898" s="13">
        <v>2012</v>
      </c>
      <c r="B898" s="14" t="s">
        <v>11</v>
      </c>
      <c r="C898" s="14">
        <v>172103</v>
      </c>
      <c r="D898" s="14" t="s">
        <v>171</v>
      </c>
      <c r="E898" s="14" t="s">
        <v>174</v>
      </c>
      <c r="F898" s="15">
        <v>82446067</v>
      </c>
      <c r="G898" s="15">
        <v>77490622</v>
      </c>
      <c r="H898" s="15">
        <v>5602468</v>
      </c>
      <c r="I898" s="15">
        <v>2019664</v>
      </c>
      <c r="J898" s="15">
        <v>32992</v>
      </c>
      <c r="K898" s="15">
        <v>3549812</v>
      </c>
      <c r="L898" s="15">
        <v>4610323</v>
      </c>
      <c r="M898" s="15">
        <v>1535960</v>
      </c>
      <c r="N898" s="15">
        <v>32984</v>
      </c>
      <c r="O898" s="15">
        <v>3041379</v>
      </c>
      <c r="P898" s="15">
        <v>6594798</v>
      </c>
      <c r="Q898" s="15">
        <v>6292208</v>
      </c>
      <c r="R898" s="15">
        <v>20018</v>
      </c>
      <c r="S898" s="15" t="s">
        <v>8</v>
      </c>
      <c r="T898" s="15">
        <v>1022414</v>
      </c>
      <c r="U898" s="18">
        <v>1996312</v>
      </c>
    </row>
    <row r="899" spans="1:21">
      <c r="A899" s="13">
        <v>2011</v>
      </c>
      <c r="B899" s="14" t="s">
        <v>9</v>
      </c>
      <c r="C899" s="14">
        <v>172014</v>
      </c>
      <c r="D899" s="14" t="s">
        <v>171</v>
      </c>
      <c r="E899" s="14" t="s">
        <v>172</v>
      </c>
      <c r="F899" s="15">
        <v>246140684</v>
      </c>
      <c r="G899" s="15">
        <v>248984962</v>
      </c>
      <c r="H899" s="15">
        <v>13619413</v>
      </c>
      <c r="I899" s="15">
        <v>2701873</v>
      </c>
      <c r="J899" s="15">
        <v>103520</v>
      </c>
      <c r="K899" s="15">
        <v>10814020</v>
      </c>
      <c r="L899" s="15">
        <v>13099803</v>
      </c>
      <c r="M899" s="15">
        <v>2701130</v>
      </c>
      <c r="N899" s="15">
        <v>103520</v>
      </c>
      <c r="O899" s="15">
        <v>10295153</v>
      </c>
      <c r="P899" s="15">
        <v>11963026</v>
      </c>
      <c r="Q899" s="15">
        <v>22377131</v>
      </c>
      <c r="R899" s="15">
        <v>287690</v>
      </c>
      <c r="S899" s="15" t="s">
        <v>8</v>
      </c>
      <c r="T899" s="15">
        <v>840924</v>
      </c>
      <c r="U899" s="18">
        <v>6704282</v>
      </c>
    </row>
    <row r="900" spans="1:21">
      <c r="A900" s="13">
        <v>2011</v>
      </c>
      <c r="B900" s="14" t="s">
        <v>11</v>
      </c>
      <c r="C900" s="14">
        <v>172031</v>
      </c>
      <c r="D900" s="14" t="s">
        <v>171</v>
      </c>
      <c r="E900" s="14" t="s">
        <v>173</v>
      </c>
      <c r="F900" s="15">
        <v>70541052</v>
      </c>
      <c r="G900" s="15">
        <v>71365962</v>
      </c>
      <c r="H900" s="15">
        <v>3177590</v>
      </c>
      <c r="I900" s="15">
        <v>1584218</v>
      </c>
      <c r="J900" s="15">
        <v>111454</v>
      </c>
      <c r="K900" s="15">
        <v>1481918</v>
      </c>
      <c r="L900" s="15">
        <v>3107161</v>
      </c>
      <c r="M900" s="15">
        <v>1633045</v>
      </c>
      <c r="N900" s="15">
        <v>111349</v>
      </c>
      <c r="O900" s="15">
        <v>1362767</v>
      </c>
      <c r="P900" s="15">
        <v>6262323</v>
      </c>
      <c r="Q900" s="15">
        <v>5900625</v>
      </c>
      <c r="R900" s="15">
        <v>69116</v>
      </c>
      <c r="S900" s="15" t="s">
        <v>8</v>
      </c>
      <c r="T900" s="15">
        <v>669582</v>
      </c>
      <c r="U900" s="18">
        <v>2165347</v>
      </c>
    </row>
    <row r="901" spans="1:21">
      <c r="A901" s="13">
        <v>2011</v>
      </c>
      <c r="B901" s="14" t="s">
        <v>11</v>
      </c>
      <c r="C901" s="14">
        <v>172103</v>
      </c>
      <c r="D901" s="14" t="s">
        <v>171</v>
      </c>
      <c r="E901" s="14" t="s">
        <v>174</v>
      </c>
      <c r="F901" s="15">
        <v>77490622</v>
      </c>
      <c r="G901" s="15">
        <v>75477280</v>
      </c>
      <c r="H901" s="15">
        <v>4610323</v>
      </c>
      <c r="I901" s="15">
        <v>1535960</v>
      </c>
      <c r="J901" s="15">
        <v>32984</v>
      </c>
      <c r="K901" s="15">
        <v>3041379</v>
      </c>
      <c r="L901" s="15">
        <v>3994015</v>
      </c>
      <c r="M901" s="15">
        <v>1414205</v>
      </c>
      <c r="N901" s="15">
        <v>32974</v>
      </c>
      <c r="O901" s="15">
        <v>2546836</v>
      </c>
      <c r="P901" s="15">
        <v>9724899</v>
      </c>
      <c r="Q901" s="15">
        <v>6446975</v>
      </c>
      <c r="R901" s="15">
        <v>22784</v>
      </c>
      <c r="S901" s="15" t="s">
        <v>8</v>
      </c>
      <c r="T901" s="15">
        <v>978019</v>
      </c>
      <c r="U901" s="18">
        <v>2086643</v>
      </c>
    </row>
    <row r="902" spans="1:21" hidden="1">
      <c r="A902" s="8">
        <v>2015</v>
      </c>
      <c r="B902" s="9" t="s">
        <v>22</v>
      </c>
      <c r="C902" s="9">
        <v>182010</v>
      </c>
      <c r="D902" s="9" t="s">
        <v>175</v>
      </c>
      <c r="E902" s="9" t="s">
        <v>176</v>
      </c>
      <c r="F902" s="10">
        <v>152509237</v>
      </c>
      <c r="G902" s="10">
        <v>146868865</v>
      </c>
      <c r="H902" s="10">
        <v>7275057</v>
      </c>
      <c r="I902" s="10">
        <v>2596631</v>
      </c>
      <c r="J902" s="10">
        <v>401999</v>
      </c>
      <c r="K902" s="10">
        <v>4276427</v>
      </c>
      <c r="L902" s="10">
        <v>7245905</v>
      </c>
      <c r="M902" s="10">
        <v>2244131</v>
      </c>
      <c r="N902" s="10">
        <v>401199</v>
      </c>
      <c r="O902" s="10">
        <v>4600575</v>
      </c>
      <c r="P902" s="10">
        <v>9300108</v>
      </c>
      <c r="Q902" s="10">
        <v>13796317</v>
      </c>
      <c r="R902" s="10">
        <v>308011</v>
      </c>
      <c r="S902" s="10" t="s">
        <v>8</v>
      </c>
      <c r="T902" s="10" t="s">
        <v>8</v>
      </c>
      <c r="U902" s="11">
        <v>4035500</v>
      </c>
    </row>
    <row r="903" spans="1:21" hidden="1">
      <c r="A903" s="13">
        <v>2014</v>
      </c>
      <c r="B903" s="14" t="s">
        <v>22</v>
      </c>
      <c r="C903" s="14">
        <v>182010</v>
      </c>
      <c r="D903" s="14" t="s">
        <v>175</v>
      </c>
      <c r="E903" s="14" t="s">
        <v>176</v>
      </c>
      <c r="F903" s="15">
        <v>146868865</v>
      </c>
      <c r="G903" s="15">
        <v>142809319</v>
      </c>
      <c r="H903" s="15">
        <v>7245905</v>
      </c>
      <c r="I903" s="15">
        <v>2244131</v>
      </c>
      <c r="J903" s="15">
        <v>401199</v>
      </c>
      <c r="K903" s="15">
        <v>4600575</v>
      </c>
      <c r="L903" s="15">
        <v>8021727</v>
      </c>
      <c r="M903" s="15">
        <v>2441509</v>
      </c>
      <c r="N903" s="15">
        <v>600549</v>
      </c>
      <c r="O903" s="15">
        <v>4979669</v>
      </c>
      <c r="P903" s="15">
        <v>7398483</v>
      </c>
      <c r="Q903" s="15">
        <v>13400533</v>
      </c>
      <c r="R903" s="15">
        <v>329613</v>
      </c>
      <c r="S903" s="15" t="s">
        <v>8</v>
      </c>
      <c r="T903" s="15" t="s">
        <v>8</v>
      </c>
      <c r="U903" s="18">
        <v>4070100</v>
      </c>
    </row>
    <row r="904" spans="1:21" hidden="1">
      <c r="A904" s="13">
        <v>2013</v>
      </c>
      <c r="B904" s="14" t="s">
        <v>22</v>
      </c>
      <c r="C904" s="14">
        <v>182010</v>
      </c>
      <c r="D904" s="14" t="s">
        <v>175</v>
      </c>
      <c r="E904" s="14" t="s">
        <v>176</v>
      </c>
      <c r="F904" s="15">
        <v>142809319</v>
      </c>
      <c r="G904" s="15">
        <v>140844122</v>
      </c>
      <c r="H904" s="15">
        <v>8021727</v>
      </c>
      <c r="I904" s="15">
        <v>2441509</v>
      </c>
      <c r="J904" s="15">
        <v>600549</v>
      </c>
      <c r="K904" s="15">
        <v>4979669</v>
      </c>
      <c r="L904" s="15">
        <v>8016789</v>
      </c>
      <c r="M904" s="15">
        <v>2237909</v>
      </c>
      <c r="N904" s="15">
        <v>412549</v>
      </c>
      <c r="O904" s="15">
        <v>5366331</v>
      </c>
      <c r="P904" s="15">
        <v>7180213</v>
      </c>
      <c r="Q904" s="15">
        <v>13576440</v>
      </c>
      <c r="R904" s="15">
        <v>529370</v>
      </c>
      <c r="S904" s="15" t="s">
        <v>8</v>
      </c>
      <c r="T904" s="15" t="s">
        <v>8</v>
      </c>
      <c r="U904" s="18">
        <v>4104200</v>
      </c>
    </row>
    <row r="905" spans="1:21" hidden="1">
      <c r="A905" s="13">
        <v>2012</v>
      </c>
      <c r="B905" s="14" t="s">
        <v>22</v>
      </c>
      <c r="C905" s="14">
        <v>182010</v>
      </c>
      <c r="D905" s="14" t="s">
        <v>175</v>
      </c>
      <c r="E905" s="14" t="s">
        <v>176</v>
      </c>
      <c r="F905" s="15">
        <v>140844122</v>
      </c>
      <c r="G905" s="15">
        <v>136861419</v>
      </c>
      <c r="H905" s="15">
        <v>8049732</v>
      </c>
      <c r="I905" s="15">
        <v>2270852</v>
      </c>
      <c r="J905" s="15">
        <v>412549</v>
      </c>
      <c r="K905" s="15">
        <v>5366331</v>
      </c>
      <c r="L905" s="15">
        <v>8965167</v>
      </c>
      <c r="M905" s="15">
        <v>2763752</v>
      </c>
      <c r="N905" s="15">
        <v>411749</v>
      </c>
      <c r="O905" s="15">
        <v>5789666</v>
      </c>
      <c r="P905" s="15">
        <v>4610874</v>
      </c>
      <c r="Q905" s="15">
        <v>13084491</v>
      </c>
      <c r="R905" s="15">
        <v>461476</v>
      </c>
      <c r="S905" s="15" t="s">
        <v>8</v>
      </c>
      <c r="T905" s="15" t="s">
        <v>8</v>
      </c>
      <c r="U905" s="18">
        <v>4125100</v>
      </c>
    </row>
    <row r="906" spans="1:21">
      <c r="A906" s="13">
        <v>2011</v>
      </c>
      <c r="B906" s="14" t="s">
        <v>22</v>
      </c>
      <c r="C906" s="14">
        <v>182010</v>
      </c>
      <c r="D906" s="14" t="s">
        <v>175</v>
      </c>
      <c r="E906" s="14" t="s">
        <v>176</v>
      </c>
      <c r="F906" s="15">
        <v>136861419</v>
      </c>
      <c r="G906" s="15">
        <v>131856548</v>
      </c>
      <c r="H906" s="15">
        <v>8965167</v>
      </c>
      <c r="I906" s="15">
        <v>2763752</v>
      </c>
      <c r="J906" s="15">
        <v>411749</v>
      </c>
      <c r="K906" s="15">
        <v>5789666</v>
      </c>
      <c r="L906" s="15">
        <v>9664822</v>
      </c>
      <c r="M906" s="15">
        <v>2758452</v>
      </c>
      <c r="N906" s="15">
        <v>397749</v>
      </c>
      <c r="O906" s="15">
        <v>6508621</v>
      </c>
      <c r="P906" s="15">
        <v>5326741</v>
      </c>
      <c r="Q906" s="15">
        <v>12798987</v>
      </c>
      <c r="R906" s="15">
        <v>435013</v>
      </c>
      <c r="S906" s="15" t="s">
        <v>8</v>
      </c>
      <c r="T906" s="15" t="s">
        <v>8</v>
      </c>
      <c r="U906" s="18">
        <v>4107500</v>
      </c>
    </row>
    <row r="907" spans="1:21" hidden="1">
      <c r="A907" s="8">
        <v>2015</v>
      </c>
      <c r="B907" s="9" t="s">
        <v>22</v>
      </c>
      <c r="C907" s="9">
        <v>192015</v>
      </c>
      <c r="D907" s="9" t="s">
        <v>177</v>
      </c>
      <c r="E907" s="9" t="s">
        <v>178</v>
      </c>
      <c r="F907" s="10">
        <v>75340827</v>
      </c>
      <c r="G907" s="10">
        <v>73794762</v>
      </c>
      <c r="H907" s="10">
        <v>8974245</v>
      </c>
      <c r="I907" s="10">
        <v>3465515</v>
      </c>
      <c r="J907" s="10">
        <v>34391</v>
      </c>
      <c r="K907" s="10">
        <v>5474339</v>
      </c>
      <c r="L907" s="10">
        <v>8599151</v>
      </c>
      <c r="M907" s="10">
        <v>2964564</v>
      </c>
      <c r="N907" s="10">
        <v>34378</v>
      </c>
      <c r="O907" s="10">
        <v>5600209</v>
      </c>
      <c r="P907" s="10">
        <v>194175</v>
      </c>
      <c r="Q907" s="10">
        <v>11050823</v>
      </c>
      <c r="R907" s="10">
        <v>65817</v>
      </c>
      <c r="S907" s="10" t="s">
        <v>8</v>
      </c>
      <c r="T907" s="10">
        <v>1608178</v>
      </c>
      <c r="U907" s="11">
        <v>3626061</v>
      </c>
    </row>
    <row r="908" spans="1:21" hidden="1">
      <c r="A908" s="13">
        <v>2014</v>
      </c>
      <c r="B908" s="14" t="s">
        <v>22</v>
      </c>
      <c r="C908" s="14">
        <v>192015</v>
      </c>
      <c r="D908" s="14" t="s">
        <v>177</v>
      </c>
      <c r="E908" s="14" t="s">
        <v>178</v>
      </c>
      <c r="F908" s="15">
        <v>73794762</v>
      </c>
      <c r="G908" s="15">
        <v>72247856</v>
      </c>
      <c r="H908" s="15">
        <v>8599151</v>
      </c>
      <c r="I908" s="15">
        <v>2964564</v>
      </c>
      <c r="J908" s="15">
        <v>34378</v>
      </c>
      <c r="K908" s="15">
        <v>5600209</v>
      </c>
      <c r="L908" s="15">
        <v>8387524</v>
      </c>
      <c r="M908" s="15">
        <v>2663592</v>
      </c>
      <c r="N908" s="15">
        <v>34368</v>
      </c>
      <c r="O908" s="15">
        <v>5689564</v>
      </c>
      <c r="P908" s="15">
        <v>611238</v>
      </c>
      <c r="Q908" s="15">
        <v>10834140</v>
      </c>
      <c r="R908" s="15">
        <v>111406</v>
      </c>
      <c r="S908" s="15" t="s">
        <v>8</v>
      </c>
      <c r="T908" s="15">
        <v>1602569</v>
      </c>
      <c r="U908" s="18">
        <v>3625054</v>
      </c>
    </row>
    <row r="909" spans="1:21" hidden="1">
      <c r="A909" s="13">
        <v>2013</v>
      </c>
      <c r="B909" s="14" t="s">
        <v>22</v>
      </c>
      <c r="C909" s="14">
        <v>192015</v>
      </c>
      <c r="D909" s="14" t="s">
        <v>177</v>
      </c>
      <c r="E909" s="14" t="s">
        <v>178</v>
      </c>
      <c r="F909" s="15">
        <v>72247856</v>
      </c>
      <c r="G909" s="15">
        <v>70723030</v>
      </c>
      <c r="H909" s="15">
        <v>8387524</v>
      </c>
      <c r="I909" s="15">
        <v>2663592</v>
      </c>
      <c r="J909" s="15">
        <v>34368</v>
      </c>
      <c r="K909" s="15">
        <v>5689564</v>
      </c>
      <c r="L909" s="15">
        <v>8568511</v>
      </c>
      <c r="M909" s="15">
        <v>2562594</v>
      </c>
      <c r="N909" s="15">
        <v>34354</v>
      </c>
      <c r="O909" s="15">
        <v>5971563</v>
      </c>
      <c r="P909" s="15">
        <v>1131744</v>
      </c>
      <c r="Q909" s="15">
        <v>10475286</v>
      </c>
      <c r="R909" s="15">
        <v>114382</v>
      </c>
      <c r="S909" s="15" t="s">
        <v>8</v>
      </c>
      <c r="T909" s="15">
        <v>1482022</v>
      </c>
      <c r="U909" s="18">
        <v>3626815</v>
      </c>
    </row>
    <row r="910" spans="1:21" hidden="1">
      <c r="A910" s="13">
        <v>2012</v>
      </c>
      <c r="B910" s="14" t="s">
        <v>22</v>
      </c>
      <c r="C910" s="14">
        <v>192015</v>
      </c>
      <c r="D910" s="14" t="s">
        <v>177</v>
      </c>
      <c r="E910" s="14" t="s">
        <v>178</v>
      </c>
      <c r="F910" s="15">
        <v>70723030</v>
      </c>
      <c r="G910" s="15">
        <v>64884707</v>
      </c>
      <c r="H910" s="15">
        <v>8568511</v>
      </c>
      <c r="I910" s="15">
        <v>2562594</v>
      </c>
      <c r="J910" s="15">
        <v>34354</v>
      </c>
      <c r="K910" s="15">
        <v>5971563</v>
      </c>
      <c r="L910" s="15">
        <v>9715854</v>
      </c>
      <c r="M910" s="15">
        <v>1861495</v>
      </c>
      <c r="N910" s="15">
        <v>34343</v>
      </c>
      <c r="O910" s="15">
        <v>7820016</v>
      </c>
      <c r="P910" s="15">
        <v>2066862</v>
      </c>
      <c r="Q910" s="15">
        <v>10435960</v>
      </c>
      <c r="R910" s="15">
        <v>112635</v>
      </c>
      <c r="S910" s="15" t="s">
        <v>8</v>
      </c>
      <c r="T910" s="15">
        <v>1472064</v>
      </c>
      <c r="U910" s="18">
        <v>3657132</v>
      </c>
    </row>
    <row r="911" spans="1:21">
      <c r="A911" s="13">
        <v>2011</v>
      </c>
      <c r="B911" s="14" t="s">
        <v>22</v>
      </c>
      <c r="C911" s="14">
        <v>192015</v>
      </c>
      <c r="D911" s="14" t="s">
        <v>177</v>
      </c>
      <c r="E911" s="14" t="s">
        <v>178</v>
      </c>
      <c r="F911" s="15">
        <v>64884707</v>
      </c>
      <c r="G911" s="15">
        <v>61750408</v>
      </c>
      <c r="H911" s="15">
        <v>9715854</v>
      </c>
      <c r="I911" s="15">
        <v>1861495</v>
      </c>
      <c r="J911" s="15">
        <v>34343</v>
      </c>
      <c r="K911" s="15">
        <v>7820016</v>
      </c>
      <c r="L911" s="15">
        <v>8999517</v>
      </c>
      <c r="M911" s="15">
        <v>1460775</v>
      </c>
      <c r="N911" s="15">
        <v>34334</v>
      </c>
      <c r="O911" s="15">
        <v>7504408</v>
      </c>
      <c r="P911" s="15">
        <v>3434977</v>
      </c>
      <c r="Q911" s="15">
        <v>10095628</v>
      </c>
      <c r="R911" s="15">
        <v>113429</v>
      </c>
      <c r="S911" s="15" t="s">
        <v>8</v>
      </c>
      <c r="T911" s="15">
        <v>1577761</v>
      </c>
      <c r="U911" s="18">
        <v>3616088</v>
      </c>
    </row>
    <row r="912" spans="1:21" hidden="1">
      <c r="A912" s="8">
        <v>2015</v>
      </c>
      <c r="B912" s="9" t="s">
        <v>9</v>
      </c>
      <c r="C912" s="9">
        <v>202011</v>
      </c>
      <c r="D912" s="9" t="s">
        <v>179</v>
      </c>
      <c r="E912" s="9" t="s">
        <v>180</v>
      </c>
      <c r="F912" s="10">
        <v>150597565</v>
      </c>
      <c r="G912" s="10">
        <v>140881915</v>
      </c>
      <c r="H912" s="10">
        <v>35303283</v>
      </c>
      <c r="I912" s="10">
        <v>16240927</v>
      </c>
      <c r="J912" s="10">
        <v>4108471</v>
      </c>
      <c r="K912" s="10">
        <v>14953885</v>
      </c>
      <c r="L912" s="10">
        <v>36447206</v>
      </c>
      <c r="M912" s="10">
        <v>16171843</v>
      </c>
      <c r="N912" s="10">
        <v>4091959</v>
      </c>
      <c r="O912" s="10">
        <v>16183404</v>
      </c>
      <c r="P912" s="10">
        <v>23636757</v>
      </c>
      <c r="Q912" s="10">
        <v>19540482</v>
      </c>
      <c r="R912" s="10">
        <v>942004</v>
      </c>
      <c r="S912" s="10" t="s">
        <v>8</v>
      </c>
      <c r="T912" s="10">
        <v>1441695</v>
      </c>
      <c r="U912" s="11">
        <v>4715300</v>
      </c>
    </row>
    <row r="913" spans="1:21" hidden="1">
      <c r="A913" s="13">
        <v>2015</v>
      </c>
      <c r="B913" s="14" t="s">
        <v>22</v>
      </c>
      <c r="C913" s="14">
        <v>202029</v>
      </c>
      <c r="D913" s="14" t="s">
        <v>179</v>
      </c>
      <c r="E913" s="14" t="s">
        <v>181</v>
      </c>
      <c r="F913" s="15">
        <v>82569663</v>
      </c>
      <c r="G913" s="15">
        <v>85568559</v>
      </c>
      <c r="H913" s="15">
        <v>34316880</v>
      </c>
      <c r="I913" s="15">
        <v>11361129</v>
      </c>
      <c r="J913" s="15">
        <v>7866471</v>
      </c>
      <c r="K913" s="15">
        <v>15089280</v>
      </c>
      <c r="L913" s="15">
        <v>32587049</v>
      </c>
      <c r="M913" s="15">
        <v>10725045</v>
      </c>
      <c r="N913" s="15">
        <v>7360567</v>
      </c>
      <c r="O913" s="15">
        <v>14501437</v>
      </c>
      <c r="P913" s="15">
        <v>8099064</v>
      </c>
      <c r="Q913" s="15">
        <v>11191175</v>
      </c>
      <c r="R913" s="15">
        <v>273309</v>
      </c>
      <c r="S913" s="15" t="s">
        <v>8</v>
      </c>
      <c r="T913" s="15">
        <v>543860</v>
      </c>
      <c r="U913" s="18">
        <v>2561098</v>
      </c>
    </row>
    <row r="914" spans="1:21" hidden="1">
      <c r="A914" s="13">
        <v>2015</v>
      </c>
      <c r="B914" s="14" t="s">
        <v>11</v>
      </c>
      <c r="C914" s="14">
        <v>202037</v>
      </c>
      <c r="D914" s="14" t="s">
        <v>179</v>
      </c>
      <c r="E914" s="14" t="s">
        <v>182</v>
      </c>
      <c r="F914" s="15">
        <v>69435793</v>
      </c>
      <c r="G914" s="15">
        <v>69549436</v>
      </c>
      <c r="H914" s="15">
        <v>20179464</v>
      </c>
      <c r="I914" s="15">
        <v>4109204</v>
      </c>
      <c r="J914" s="15">
        <v>5199314</v>
      </c>
      <c r="K914" s="15">
        <v>10870946</v>
      </c>
      <c r="L914" s="15">
        <v>19893801</v>
      </c>
      <c r="M914" s="15">
        <v>3909687</v>
      </c>
      <c r="N914" s="15">
        <v>4839314</v>
      </c>
      <c r="O914" s="15">
        <v>11144800</v>
      </c>
      <c r="P914" s="15">
        <v>2994522</v>
      </c>
      <c r="Q914" s="15">
        <v>9598820</v>
      </c>
      <c r="R914" s="15">
        <v>121130</v>
      </c>
      <c r="S914" s="15" t="s">
        <v>8</v>
      </c>
      <c r="T914" s="15">
        <v>228342</v>
      </c>
      <c r="U914" s="18">
        <v>3502295</v>
      </c>
    </row>
    <row r="915" spans="1:21" hidden="1">
      <c r="A915" s="13">
        <v>2015</v>
      </c>
      <c r="B915" s="14" t="s">
        <v>11</v>
      </c>
      <c r="C915" s="14">
        <v>202053</v>
      </c>
      <c r="D915" s="14" t="s">
        <v>179</v>
      </c>
      <c r="E915" s="14" t="s">
        <v>183</v>
      </c>
      <c r="F915" s="15">
        <v>44197491</v>
      </c>
      <c r="G915" s="15">
        <v>44267614</v>
      </c>
      <c r="H915" s="15">
        <v>12576535</v>
      </c>
      <c r="I915" s="15">
        <v>2268794</v>
      </c>
      <c r="J915" s="15">
        <v>1461532</v>
      </c>
      <c r="K915" s="15">
        <v>8846209</v>
      </c>
      <c r="L915" s="15">
        <v>11796544</v>
      </c>
      <c r="M915" s="15">
        <v>1917523</v>
      </c>
      <c r="N915" s="15">
        <v>1458558</v>
      </c>
      <c r="O915" s="15">
        <v>8420463</v>
      </c>
      <c r="P915" s="15">
        <v>2624960</v>
      </c>
      <c r="Q915" s="15">
        <v>7736311</v>
      </c>
      <c r="R915" s="15">
        <v>404176</v>
      </c>
      <c r="S915" s="15" t="s">
        <v>8</v>
      </c>
      <c r="T915" s="15">
        <v>1452850</v>
      </c>
      <c r="U915" s="18">
        <v>1869000</v>
      </c>
    </row>
    <row r="916" spans="1:21" hidden="1">
      <c r="A916" s="13">
        <v>2014</v>
      </c>
      <c r="B916" s="14" t="s">
        <v>9</v>
      </c>
      <c r="C916" s="14">
        <v>202011</v>
      </c>
      <c r="D916" s="14" t="s">
        <v>179</v>
      </c>
      <c r="E916" s="14" t="s">
        <v>180</v>
      </c>
      <c r="F916" s="15">
        <v>140881915</v>
      </c>
      <c r="G916" s="15">
        <v>133330961</v>
      </c>
      <c r="H916" s="15">
        <v>36447206</v>
      </c>
      <c r="I916" s="15">
        <v>16171843</v>
      </c>
      <c r="J916" s="15">
        <v>4091959</v>
      </c>
      <c r="K916" s="15">
        <v>16183404</v>
      </c>
      <c r="L916" s="15">
        <v>36664956</v>
      </c>
      <c r="M916" s="15">
        <v>15855477</v>
      </c>
      <c r="N916" s="15">
        <v>4075395</v>
      </c>
      <c r="O916" s="15">
        <v>16734084</v>
      </c>
      <c r="P916" s="15">
        <v>29654032</v>
      </c>
      <c r="Q916" s="15">
        <v>18828358</v>
      </c>
      <c r="R916" s="15">
        <v>702794</v>
      </c>
      <c r="S916" s="15" t="s">
        <v>8</v>
      </c>
      <c r="T916" s="15">
        <v>1510880</v>
      </c>
      <c r="U916" s="18">
        <v>4708500</v>
      </c>
    </row>
    <row r="917" spans="1:21" hidden="1">
      <c r="A917" s="13">
        <v>2014</v>
      </c>
      <c r="B917" s="14" t="s">
        <v>22</v>
      </c>
      <c r="C917" s="14">
        <v>202029</v>
      </c>
      <c r="D917" s="14" t="s">
        <v>179</v>
      </c>
      <c r="E917" s="14" t="s">
        <v>181</v>
      </c>
      <c r="F917" s="15">
        <v>85568559</v>
      </c>
      <c r="G917" s="15">
        <v>87104937</v>
      </c>
      <c r="H917" s="15">
        <v>32587049</v>
      </c>
      <c r="I917" s="15">
        <v>10725045</v>
      </c>
      <c r="J917" s="15">
        <v>7360567</v>
      </c>
      <c r="K917" s="15">
        <v>14501437</v>
      </c>
      <c r="L917" s="15">
        <v>30256595</v>
      </c>
      <c r="M917" s="15">
        <v>10134236</v>
      </c>
      <c r="N917" s="15">
        <v>7354683</v>
      </c>
      <c r="O917" s="15">
        <v>12767676</v>
      </c>
      <c r="P917" s="15">
        <v>8694614</v>
      </c>
      <c r="Q917" s="15">
        <v>10995034</v>
      </c>
      <c r="R917" s="15">
        <v>79177</v>
      </c>
      <c r="S917" s="15" t="s">
        <v>8</v>
      </c>
      <c r="T917" s="15">
        <v>559577</v>
      </c>
      <c r="U917" s="18">
        <v>2562363</v>
      </c>
    </row>
    <row r="918" spans="1:21" hidden="1">
      <c r="A918" s="13">
        <v>2014</v>
      </c>
      <c r="B918" s="14" t="s">
        <v>11</v>
      </c>
      <c r="C918" s="14">
        <v>202037</v>
      </c>
      <c r="D918" s="14" t="s">
        <v>179</v>
      </c>
      <c r="E918" s="14" t="s">
        <v>182</v>
      </c>
      <c r="F918" s="15">
        <v>69549437</v>
      </c>
      <c r="G918" s="15">
        <v>67695136</v>
      </c>
      <c r="H918" s="15">
        <v>19893799</v>
      </c>
      <c r="I918" s="15">
        <v>3909686</v>
      </c>
      <c r="J918" s="15">
        <v>4839314</v>
      </c>
      <c r="K918" s="15">
        <v>11144799</v>
      </c>
      <c r="L918" s="15">
        <v>20431508</v>
      </c>
      <c r="M918" s="15">
        <v>3909686</v>
      </c>
      <c r="N918" s="15">
        <v>4179314</v>
      </c>
      <c r="O918" s="15">
        <v>12342508</v>
      </c>
      <c r="P918" s="15">
        <v>2528281</v>
      </c>
      <c r="Q918" s="15">
        <v>9164006</v>
      </c>
      <c r="R918" s="15">
        <v>130214</v>
      </c>
      <c r="S918" s="15" t="s">
        <v>8</v>
      </c>
      <c r="T918" s="15">
        <v>303786</v>
      </c>
      <c r="U918" s="18">
        <v>3588387</v>
      </c>
    </row>
    <row r="919" spans="1:21" hidden="1">
      <c r="A919" s="13">
        <v>2014</v>
      </c>
      <c r="B919" s="14" t="s">
        <v>11</v>
      </c>
      <c r="C919" s="14">
        <v>202053</v>
      </c>
      <c r="D919" s="14" t="s">
        <v>179</v>
      </c>
      <c r="E919" s="14" t="s">
        <v>183</v>
      </c>
      <c r="F919" s="15">
        <v>44267614</v>
      </c>
      <c r="G919" s="15">
        <v>41112109</v>
      </c>
      <c r="H919" s="15">
        <v>11796544</v>
      </c>
      <c r="I919" s="15">
        <v>1917523</v>
      </c>
      <c r="J919" s="15">
        <v>1458558</v>
      </c>
      <c r="K919" s="15">
        <v>8420463</v>
      </c>
      <c r="L919" s="15">
        <v>11901168</v>
      </c>
      <c r="M919" s="15">
        <v>2116304</v>
      </c>
      <c r="N919" s="15">
        <v>1456859</v>
      </c>
      <c r="O919" s="15">
        <v>8328005</v>
      </c>
      <c r="P919" s="15">
        <v>2339004</v>
      </c>
      <c r="Q919" s="15">
        <v>7335499</v>
      </c>
      <c r="R919" s="15">
        <v>373329</v>
      </c>
      <c r="S919" s="15" t="s">
        <v>8</v>
      </c>
      <c r="T919" s="15">
        <v>1409600</v>
      </c>
      <c r="U919" s="18">
        <v>1815000</v>
      </c>
    </row>
    <row r="920" spans="1:21" hidden="1">
      <c r="A920" s="13">
        <v>2014</v>
      </c>
      <c r="B920" s="14" t="s">
        <v>11</v>
      </c>
      <c r="C920" s="14">
        <v>202177</v>
      </c>
      <c r="D920" s="14" t="s">
        <v>179</v>
      </c>
      <c r="E920" s="14" t="s">
        <v>184</v>
      </c>
      <c r="F920" s="15">
        <v>47550021</v>
      </c>
      <c r="G920" s="15">
        <v>45820639</v>
      </c>
      <c r="H920" s="15">
        <v>31234245</v>
      </c>
      <c r="I920" s="15">
        <v>7334527</v>
      </c>
      <c r="J920" s="15">
        <v>5491647</v>
      </c>
      <c r="K920" s="15">
        <v>18408071</v>
      </c>
      <c r="L920" s="15">
        <v>30707735</v>
      </c>
      <c r="M920" s="15">
        <v>7327592</v>
      </c>
      <c r="N920" s="15">
        <v>5485926</v>
      </c>
      <c r="O920" s="15">
        <v>17894217</v>
      </c>
      <c r="P920" s="15">
        <v>12174179</v>
      </c>
      <c r="Q920" s="15">
        <v>5359650</v>
      </c>
      <c r="R920" s="15">
        <v>36481</v>
      </c>
      <c r="S920" s="15" t="s">
        <v>8</v>
      </c>
      <c r="T920" s="15">
        <v>649859</v>
      </c>
      <c r="U920" s="18">
        <v>1505270</v>
      </c>
    </row>
    <row r="921" spans="1:21" hidden="1">
      <c r="A921" s="13">
        <v>2013</v>
      </c>
      <c r="B921" s="14" t="s">
        <v>9</v>
      </c>
      <c r="C921" s="14">
        <v>202011</v>
      </c>
      <c r="D921" s="14" t="s">
        <v>179</v>
      </c>
      <c r="E921" s="14" t="s">
        <v>180</v>
      </c>
      <c r="F921" s="15">
        <v>133330961</v>
      </c>
      <c r="G921" s="15">
        <v>131095568</v>
      </c>
      <c r="H921" s="15">
        <v>36664956</v>
      </c>
      <c r="I921" s="15">
        <v>15855477</v>
      </c>
      <c r="J921" s="15">
        <v>4075467</v>
      </c>
      <c r="K921" s="15">
        <v>16734012</v>
      </c>
      <c r="L921" s="15">
        <v>36816421</v>
      </c>
      <c r="M921" s="15">
        <v>15599705</v>
      </c>
      <c r="N921" s="15">
        <v>4051762</v>
      </c>
      <c r="O921" s="15">
        <v>17164954</v>
      </c>
      <c r="P921" s="15">
        <v>46456413</v>
      </c>
      <c r="Q921" s="15">
        <v>18492668</v>
      </c>
      <c r="R921" s="15">
        <v>663148</v>
      </c>
      <c r="S921" s="15" t="s">
        <v>8</v>
      </c>
      <c r="T921" s="15">
        <v>1561632</v>
      </c>
      <c r="U921" s="18">
        <v>4711600</v>
      </c>
    </row>
    <row r="922" spans="1:21" hidden="1">
      <c r="A922" s="13">
        <v>2013</v>
      </c>
      <c r="B922" s="14" t="s">
        <v>22</v>
      </c>
      <c r="C922" s="14">
        <v>202029</v>
      </c>
      <c r="D922" s="14" t="s">
        <v>179</v>
      </c>
      <c r="E922" s="14" t="s">
        <v>181</v>
      </c>
      <c r="F922" s="15">
        <v>87104937</v>
      </c>
      <c r="G922" s="15">
        <v>88805740</v>
      </c>
      <c r="H922" s="15">
        <v>30256594</v>
      </c>
      <c r="I922" s="15">
        <v>10134235</v>
      </c>
      <c r="J922" s="15">
        <v>7354683</v>
      </c>
      <c r="K922" s="15">
        <v>12767676</v>
      </c>
      <c r="L922" s="15">
        <v>27127255</v>
      </c>
      <c r="M922" s="15">
        <v>9462463</v>
      </c>
      <c r="N922" s="15">
        <v>7347984</v>
      </c>
      <c r="O922" s="15">
        <v>10316808</v>
      </c>
      <c r="P922" s="15">
        <v>9522986</v>
      </c>
      <c r="Q922" s="15">
        <v>11220578</v>
      </c>
      <c r="R922" s="15">
        <v>404295</v>
      </c>
      <c r="S922" s="15" t="s">
        <v>8</v>
      </c>
      <c r="T922" s="15">
        <v>554000</v>
      </c>
      <c r="U922" s="18">
        <v>2655510</v>
      </c>
    </row>
    <row r="923" spans="1:21" hidden="1">
      <c r="A923" s="13">
        <v>2013</v>
      </c>
      <c r="B923" s="14" t="s">
        <v>11</v>
      </c>
      <c r="C923" s="14">
        <v>202037</v>
      </c>
      <c r="D923" s="14" t="s">
        <v>179</v>
      </c>
      <c r="E923" s="14" t="s">
        <v>182</v>
      </c>
      <c r="F923" s="15">
        <v>67695136</v>
      </c>
      <c r="G923" s="15">
        <v>66094621</v>
      </c>
      <c r="H923" s="15">
        <v>20431509</v>
      </c>
      <c r="I923" s="15">
        <v>3909686</v>
      </c>
      <c r="J923" s="15">
        <v>4179314</v>
      </c>
      <c r="K923" s="15">
        <v>12342509</v>
      </c>
      <c r="L923" s="15">
        <v>20362310</v>
      </c>
      <c r="M923" s="15">
        <v>3909686</v>
      </c>
      <c r="N923" s="15">
        <v>3919314</v>
      </c>
      <c r="O923" s="15">
        <v>12533310</v>
      </c>
      <c r="P923" s="15">
        <v>3902080</v>
      </c>
      <c r="Q923" s="15">
        <v>9091806</v>
      </c>
      <c r="R923" s="15">
        <v>142627</v>
      </c>
      <c r="S923" s="15" t="s">
        <v>8</v>
      </c>
      <c r="T923" s="15">
        <v>253152</v>
      </c>
      <c r="U923" s="18">
        <v>3634253</v>
      </c>
    </row>
    <row r="924" spans="1:21" hidden="1">
      <c r="A924" s="13">
        <v>2013</v>
      </c>
      <c r="B924" s="14" t="s">
        <v>11</v>
      </c>
      <c r="C924" s="14">
        <v>202053</v>
      </c>
      <c r="D924" s="14" t="s">
        <v>179</v>
      </c>
      <c r="E924" s="14" t="s">
        <v>183</v>
      </c>
      <c r="F924" s="15">
        <v>41112109</v>
      </c>
      <c r="G924" s="15">
        <v>40462796</v>
      </c>
      <c r="H924" s="15">
        <v>11901080</v>
      </c>
      <c r="I924" s="15">
        <v>2116305</v>
      </c>
      <c r="J924" s="15">
        <v>1456859</v>
      </c>
      <c r="K924" s="15">
        <v>8327916</v>
      </c>
      <c r="L924" s="15">
        <v>11630185</v>
      </c>
      <c r="M924" s="15">
        <v>2315035</v>
      </c>
      <c r="N924" s="15">
        <v>1455100</v>
      </c>
      <c r="O924" s="15">
        <v>7860050</v>
      </c>
      <c r="P924" s="15">
        <v>4806042</v>
      </c>
      <c r="Q924" s="15">
        <v>7265069</v>
      </c>
      <c r="R924" s="15">
        <v>344477</v>
      </c>
      <c r="S924" s="15" t="s">
        <v>8</v>
      </c>
      <c r="T924" s="15">
        <v>1636000</v>
      </c>
      <c r="U924" s="18">
        <v>1812000</v>
      </c>
    </row>
    <row r="925" spans="1:21" hidden="1">
      <c r="A925" s="13">
        <v>2013</v>
      </c>
      <c r="B925" s="14" t="s">
        <v>11</v>
      </c>
      <c r="C925" s="14">
        <v>202177</v>
      </c>
      <c r="D925" s="14" t="s">
        <v>179</v>
      </c>
      <c r="E925" s="14" t="s">
        <v>184</v>
      </c>
      <c r="F925" s="15">
        <v>45823239</v>
      </c>
      <c r="G925" s="15">
        <v>44191084</v>
      </c>
      <c r="H925" s="15">
        <v>30707735</v>
      </c>
      <c r="I925" s="15">
        <v>7327592</v>
      </c>
      <c r="J925" s="15">
        <v>5485926</v>
      </c>
      <c r="K925" s="15">
        <v>17894217</v>
      </c>
      <c r="L925" s="15">
        <v>28693318</v>
      </c>
      <c r="M925" s="15">
        <v>6021822</v>
      </c>
      <c r="N925" s="15">
        <v>5479314</v>
      </c>
      <c r="O925" s="15">
        <v>17192182</v>
      </c>
      <c r="P925" s="15">
        <v>8243903</v>
      </c>
      <c r="Q925" s="15">
        <v>5181474</v>
      </c>
      <c r="R925" s="15">
        <v>37138</v>
      </c>
      <c r="S925" s="15" t="s">
        <v>8</v>
      </c>
      <c r="T925" s="15">
        <v>613489</v>
      </c>
      <c r="U925" s="18">
        <v>1473115</v>
      </c>
    </row>
    <row r="926" spans="1:21" hidden="1">
      <c r="A926" s="13">
        <v>2012</v>
      </c>
      <c r="B926" s="14" t="s">
        <v>9</v>
      </c>
      <c r="C926" s="14">
        <v>202011</v>
      </c>
      <c r="D926" s="14" t="s">
        <v>179</v>
      </c>
      <c r="E926" s="14" t="s">
        <v>180</v>
      </c>
      <c r="F926" s="15">
        <v>131095568</v>
      </c>
      <c r="G926" s="15">
        <v>134001962</v>
      </c>
      <c r="H926" s="15">
        <v>36816421</v>
      </c>
      <c r="I926" s="15">
        <v>15599705</v>
      </c>
      <c r="J926" s="15">
        <v>4051762</v>
      </c>
      <c r="K926" s="15">
        <v>17164954</v>
      </c>
      <c r="L926" s="15">
        <v>36229584</v>
      </c>
      <c r="M926" s="15">
        <v>16141283</v>
      </c>
      <c r="N926" s="15">
        <v>4032704</v>
      </c>
      <c r="O926" s="15">
        <v>16055597</v>
      </c>
      <c r="P926" s="15">
        <v>34473039</v>
      </c>
      <c r="Q926" s="15">
        <v>19661634</v>
      </c>
      <c r="R926" s="15">
        <v>786631</v>
      </c>
      <c r="S926" s="15" t="s">
        <v>8</v>
      </c>
      <c r="T926" s="15">
        <v>1771295</v>
      </c>
      <c r="U926" s="18">
        <v>4637000</v>
      </c>
    </row>
    <row r="927" spans="1:21" hidden="1">
      <c r="A927" s="13">
        <v>2012</v>
      </c>
      <c r="B927" s="14" t="s">
        <v>22</v>
      </c>
      <c r="C927" s="14">
        <v>202029</v>
      </c>
      <c r="D927" s="14" t="s">
        <v>179</v>
      </c>
      <c r="E927" s="14" t="s">
        <v>181</v>
      </c>
      <c r="F927" s="15">
        <v>88805740</v>
      </c>
      <c r="G927" s="15">
        <v>90761754</v>
      </c>
      <c r="H927" s="15">
        <v>27127253</v>
      </c>
      <c r="I927" s="15">
        <v>9462464</v>
      </c>
      <c r="J927" s="15">
        <v>7347984</v>
      </c>
      <c r="K927" s="15">
        <v>10316805</v>
      </c>
      <c r="L927" s="15">
        <v>25483454</v>
      </c>
      <c r="M927" s="15">
        <v>8880764</v>
      </c>
      <c r="N927" s="15">
        <v>7413302</v>
      </c>
      <c r="O927" s="15">
        <v>9189388</v>
      </c>
      <c r="P927" s="15">
        <v>9559474</v>
      </c>
      <c r="Q927" s="15">
        <v>10639448</v>
      </c>
      <c r="R927" s="15">
        <v>192830</v>
      </c>
      <c r="S927" s="15" t="s">
        <v>8</v>
      </c>
      <c r="T927" s="15">
        <v>489630</v>
      </c>
      <c r="U927" s="18">
        <v>2798155</v>
      </c>
    </row>
    <row r="928" spans="1:21" hidden="1">
      <c r="A928" s="13">
        <v>2012</v>
      </c>
      <c r="B928" s="14" t="s">
        <v>11</v>
      </c>
      <c r="C928" s="14">
        <v>202037</v>
      </c>
      <c r="D928" s="14" t="s">
        <v>179</v>
      </c>
      <c r="E928" s="14" t="s">
        <v>182</v>
      </c>
      <c r="F928" s="15">
        <v>66094621</v>
      </c>
      <c r="G928" s="15">
        <v>68109745</v>
      </c>
      <c r="H928" s="15">
        <v>20362310</v>
      </c>
      <c r="I928" s="15">
        <v>3909686</v>
      </c>
      <c r="J928" s="15">
        <v>3919314</v>
      </c>
      <c r="K928" s="15">
        <v>12533310</v>
      </c>
      <c r="L928" s="15">
        <v>18606699</v>
      </c>
      <c r="M928" s="15">
        <v>3402511</v>
      </c>
      <c r="N928" s="15">
        <v>3359314</v>
      </c>
      <c r="O928" s="15">
        <v>11844874</v>
      </c>
      <c r="P928" s="15">
        <v>11066630</v>
      </c>
      <c r="Q928" s="15">
        <v>9070738</v>
      </c>
      <c r="R928" s="15">
        <v>168846</v>
      </c>
      <c r="S928" s="15" t="s">
        <v>8</v>
      </c>
      <c r="T928" s="15">
        <v>254634</v>
      </c>
      <c r="U928" s="18">
        <v>3661805</v>
      </c>
    </row>
    <row r="929" spans="1:21" hidden="1">
      <c r="A929" s="13">
        <v>2012</v>
      </c>
      <c r="B929" s="14" t="s">
        <v>11</v>
      </c>
      <c r="C929" s="14">
        <v>202053</v>
      </c>
      <c r="D929" s="14" t="s">
        <v>179</v>
      </c>
      <c r="E929" s="14" t="s">
        <v>183</v>
      </c>
      <c r="F929" s="15">
        <v>40462796</v>
      </c>
      <c r="G929" s="15">
        <v>40710938</v>
      </c>
      <c r="H929" s="15">
        <v>11630184</v>
      </c>
      <c r="I929" s="15">
        <v>2315034</v>
      </c>
      <c r="J929" s="15">
        <v>1455100</v>
      </c>
      <c r="K929" s="15">
        <v>7860050</v>
      </c>
      <c r="L929" s="15">
        <v>10583025</v>
      </c>
      <c r="M929" s="15">
        <v>1964070</v>
      </c>
      <c r="N929" s="15">
        <v>1451032</v>
      </c>
      <c r="O929" s="15">
        <v>7167923</v>
      </c>
      <c r="P929" s="15">
        <v>4411636</v>
      </c>
      <c r="Q929" s="15">
        <v>7424041</v>
      </c>
      <c r="R929" s="15">
        <v>414233</v>
      </c>
      <c r="S929" s="15" t="s">
        <v>8</v>
      </c>
      <c r="T929" s="15">
        <v>2049800</v>
      </c>
      <c r="U929" s="18">
        <v>1487000</v>
      </c>
    </row>
    <row r="930" spans="1:21" hidden="1">
      <c r="A930" s="13">
        <v>2012</v>
      </c>
      <c r="B930" s="14" t="s">
        <v>11</v>
      </c>
      <c r="C930" s="14">
        <v>202177</v>
      </c>
      <c r="D930" s="14" t="s">
        <v>179</v>
      </c>
      <c r="E930" s="14" t="s">
        <v>184</v>
      </c>
      <c r="F930" s="15">
        <v>44191084</v>
      </c>
      <c r="G930" s="15">
        <v>41527933</v>
      </c>
      <c r="H930" s="15">
        <v>28693318</v>
      </c>
      <c r="I930" s="15">
        <v>6021822</v>
      </c>
      <c r="J930" s="15">
        <v>5479314</v>
      </c>
      <c r="K930" s="15">
        <v>17192182</v>
      </c>
      <c r="L930" s="15">
        <v>26992709</v>
      </c>
      <c r="M930" s="15">
        <v>4715326</v>
      </c>
      <c r="N930" s="15">
        <v>5471657</v>
      </c>
      <c r="O930" s="15">
        <v>16805726</v>
      </c>
      <c r="P930" s="15">
        <v>6301601</v>
      </c>
      <c r="Q930" s="15">
        <v>5158301</v>
      </c>
      <c r="R930" s="15">
        <v>34937</v>
      </c>
      <c r="S930" s="15" t="s">
        <v>8</v>
      </c>
      <c r="T930" s="15">
        <v>561252</v>
      </c>
      <c r="U930" s="18">
        <v>1506810</v>
      </c>
    </row>
    <row r="931" spans="1:21">
      <c r="A931" s="13">
        <v>2011</v>
      </c>
      <c r="B931" s="14" t="s">
        <v>9</v>
      </c>
      <c r="C931" s="14">
        <v>202011</v>
      </c>
      <c r="D931" s="14" t="s">
        <v>179</v>
      </c>
      <c r="E931" s="14" t="s">
        <v>180</v>
      </c>
      <c r="F931" s="15">
        <v>134001962</v>
      </c>
      <c r="G931" s="15">
        <v>138215749</v>
      </c>
      <c r="H931" s="15">
        <v>36229584</v>
      </c>
      <c r="I931" s="15">
        <v>16141283</v>
      </c>
      <c r="J931" s="15">
        <v>4032704</v>
      </c>
      <c r="K931" s="15">
        <v>16055597</v>
      </c>
      <c r="L931" s="15">
        <v>35975940</v>
      </c>
      <c r="M931" s="15">
        <v>17082615</v>
      </c>
      <c r="N931" s="15">
        <v>4013547</v>
      </c>
      <c r="O931" s="15">
        <v>14879778</v>
      </c>
      <c r="P931" s="15">
        <v>19184530</v>
      </c>
      <c r="Q931" s="15">
        <v>18689157</v>
      </c>
      <c r="R931" s="15">
        <v>734266</v>
      </c>
      <c r="S931" s="15" t="s">
        <v>8</v>
      </c>
      <c r="T931" s="15">
        <v>2265492</v>
      </c>
      <c r="U931" s="18">
        <v>4917000</v>
      </c>
    </row>
    <row r="932" spans="1:21">
      <c r="A932" s="13">
        <v>2011</v>
      </c>
      <c r="B932" s="14" t="s">
        <v>22</v>
      </c>
      <c r="C932" s="14">
        <v>202029</v>
      </c>
      <c r="D932" s="14" t="s">
        <v>179</v>
      </c>
      <c r="E932" s="14" t="s">
        <v>181</v>
      </c>
      <c r="F932" s="15">
        <v>90761754</v>
      </c>
      <c r="G932" s="15">
        <v>92335590</v>
      </c>
      <c r="H932" s="15">
        <v>25483454</v>
      </c>
      <c r="I932" s="15">
        <v>8880764</v>
      </c>
      <c r="J932" s="15">
        <v>7413302</v>
      </c>
      <c r="K932" s="15">
        <v>9189388</v>
      </c>
      <c r="L932" s="15">
        <v>21188848</v>
      </c>
      <c r="M932" s="15">
        <v>8467835</v>
      </c>
      <c r="N932" s="15">
        <v>5287392</v>
      </c>
      <c r="O932" s="15">
        <v>7433621</v>
      </c>
      <c r="P932" s="15">
        <v>6558570</v>
      </c>
      <c r="Q932" s="15">
        <v>11471840</v>
      </c>
      <c r="R932" s="15">
        <v>350517</v>
      </c>
      <c r="S932" s="15" t="s">
        <v>8</v>
      </c>
      <c r="T932" s="15">
        <v>480281</v>
      </c>
      <c r="U932" s="18">
        <v>2815887</v>
      </c>
    </row>
    <row r="933" spans="1:21">
      <c r="A933" s="13">
        <v>2011</v>
      </c>
      <c r="B933" s="14" t="s">
        <v>11</v>
      </c>
      <c r="C933" s="14">
        <v>202037</v>
      </c>
      <c r="D933" s="14" t="s">
        <v>179</v>
      </c>
      <c r="E933" s="14" t="s">
        <v>182</v>
      </c>
      <c r="F933" s="15">
        <v>68109745</v>
      </c>
      <c r="G933" s="15">
        <v>68429454</v>
      </c>
      <c r="H933" s="15">
        <v>18606699</v>
      </c>
      <c r="I933" s="15">
        <v>3402511</v>
      </c>
      <c r="J933" s="15">
        <v>3359314</v>
      </c>
      <c r="K933" s="15">
        <v>11844874</v>
      </c>
      <c r="L933" s="15">
        <v>16790270</v>
      </c>
      <c r="M933" s="15">
        <v>3342050</v>
      </c>
      <c r="N933" s="15">
        <v>3159314</v>
      </c>
      <c r="O933" s="15">
        <v>10288906</v>
      </c>
      <c r="P933" s="15">
        <v>1928912</v>
      </c>
      <c r="Q933" s="15">
        <v>8931385</v>
      </c>
      <c r="R933" s="15">
        <v>178568</v>
      </c>
      <c r="S933" s="15" t="s">
        <v>8</v>
      </c>
      <c r="T933" s="15">
        <v>243858</v>
      </c>
      <c r="U933" s="18">
        <v>3730675</v>
      </c>
    </row>
    <row r="934" spans="1:21">
      <c r="A934" s="13">
        <v>2011</v>
      </c>
      <c r="B934" s="14" t="s">
        <v>11</v>
      </c>
      <c r="C934" s="14">
        <v>202053</v>
      </c>
      <c r="D934" s="14" t="s">
        <v>179</v>
      </c>
      <c r="E934" s="14" t="s">
        <v>183</v>
      </c>
      <c r="F934" s="15">
        <v>40710938</v>
      </c>
      <c r="G934" s="15">
        <v>40085111</v>
      </c>
      <c r="H934" s="15">
        <v>10583025</v>
      </c>
      <c r="I934" s="15">
        <v>1964070</v>
      </c>
      <c r="J934" s="15">
        <v>1451032</v>
      </c>
      <c r="K934" s="15">
        <v>7167923</v>
      </c>
      <c r="L934" s="15">
        <v>10221460</v>
      </c>
      <c r="M934" s="15">
        <v>1963283</v>
      </c>
      <c r="N934" s="15">
        <v>1448465</v>
      </c>
      <c r="O934" s="15">
        <v>6809712</v>
      </c>
      <c r="P934" s="15">
        <v>1624154</v>
      </c>
      <c r="Q934" s="15">
        <v>6952614</v>
      </c>
      <c r="R934" s="15">
        <v>455221</v>
      </c>
      <c r="S934" s="15" t="s">
        <v>8</v>
      </c>
      <c r="T934" s="15">
        <v>1301101</v>
      </c>
      <c r="U934" s="18">
        <v>1647400</v>
      </c>
    </row>
    <row r="935" spans="1:21">
      <c r="A935" s="13">
        <v>2011</v>
      </c>
      <c r="B935" s="14" t="s">
        <v>11</v>
      </c>
      <c r="C935" s="14">
        <v>202177</v>
      </c>
      <c r="D935" s="14" t="s">
        <v>179</v>
      </c>
      <c r="E935" s="14" t="s">
        <v>184</v>
      </c>
      <c r="F935" s="15">
        <v>41527933</v>
      </c>
      <c r="G935" s="15">
        <v>41332594</v>
      </c>
      <c r="H935" s="15">
        <v>26992709</v>
      </c>
      <c r="I935" s="15">
        <v>4715326</v>
      </c>
      <c r="J935" s="15">
        <v>5471657</v>
      </c>
      <c r="K935" s="15">
        <v>16805726</v>
      </c>
      <c r="L935" s="15">
        <v>24654262</v>
      </c>
      <c r="M935" s="15">
        <v>4208291</v>
      </c>
      <c r="N935" s="15">
        <v>4963947</v>
      </c>
      <c r="O935" s="15">
        <v>15482024</v>
      </c>
      <c r="P935" s="15">
        <v>4817460</v>
      </c>
      <c r="Q935" s="15">
        <v>5193831</v>
      </c>
      <c r="R935" s="15">
        <v>36923</v>
      </c>
      <c r="S935" s="15" t="s">
        <v>8</v>
      </c>
      <c r="T935" s="15">
        <v>581413</v>
      </c>
      <c r="U935" s="18">
        <v>1555637</v>
      </c>
    </row>
    <row r="936" spans="1:21" hidden="1">
      <c r="A936" s="8">
        <v>2015</v>
      </c>
      <c r="B936" s="9" t="s">
        <v>9</v>
      </c>
      <c r="C936" s="9">
        <v>212016</v>
      </c>
      <c r="D936" s="9" t="s">
        <v>185</v>
      </c>
      <c r="E936" s="9" t="s">
        <v>186</v>
      </c>
      <c r="F936" s="10">
        <v>133491829</v>
      </c>
      <c r="G936" s="10">
        <v>135332547</v>
      </c>
      <c r="H936" s="10">
        <v>36691633</v>
      </c>
      <c r="I936" s="10">
        <v>14672524</v>
      </c>
      <c r="J936" s="10" t="s">
        <v>8</v>
      </c>
      <c r="K936" s="10">
        <v>22019109</v>
      </c>
      <c r="L936" s="10">
        <v>34525794</v>
      </c>
      <c r="M936" s="10">
        <v>15165839</v>
      </c>
      <c r="N936" s="10" t="s">
        <v>8</v>
      </c>
      <c r="O936" s="10">
        <v>19359955</v>
      </c>
      <c r="P936" s="10">
        <v>8514045</v>
      </c>
      <c r="Q936" s="10">
        <v>18303028</v>
      </c>
      <c r="R936" s="10">
        <v>248127</v>
      </c>
      <c r="S936" s="10" t="s">
        <v>8</v>
      </c>
      <c r="T936" s="10">
        <v>1937826</v>
      </c>
      <c r="U936" s="11">
        <v>1917067</v>
      </c>
    </row>
    <row r="937" spans="1:21" hidden="1">
      <c r="A937" s="13">
        <v>2015</v>
      </c>
      <c r="B937" s="14" t="s">
        <v>11</v>
      </c>
      <c r="C937" s="14">
        <v>212024</v>
      </c>
      <c r="D937" s="14" t="s">
        <v>185</v>
      </c>
      <c r="E937" s="14" t="s">
        <v>187</v>
      </c>
      <c r="F937" s="15">
        <v>63285252</v>
      </c>
      <c r="G937" s="15">
        <v>61616073</v>
      </c>
      <c r="H937" s="15">
        <v>11028739</v>
      </c>
      <c r="I937" s="15">
        <v>4515300</v>
      </c>
      <c r="J937" s="15">
        <v>614900</v>
      </c>
      <c r="K937" s="15">
        <v>5898539</v>
      </c>
      <c r="L937" s="15">
        <v>9771159</v>
      </c>
      <c r="M937" s="15">
        <v>4303100</v>
      </c>
      <c r="N937" s="15">
        <v>413300</v>
      </c>
      <c r="O937" s="15">
        <v>5054759</v>
      </c>
      <c r="P937" s="15">
        <v>18663854</v>
      </c>
      <c r="Q937" s="15">
        <v>6781336</v>
      </c>
      <c r="R937" s="15">
        <v>14973</v>
      </c>
      <c r="S937" s="15" t="s">
        <v>8</v>
      </c>
      <c r="T937" s="15">
        <v>418482</v>
      </c>
      <c r="U937" s="18">
        <v>1654331</v>
      </c>
    </row>
    <row r="938" spans="1:21" hidden="1">
      <c r="A938" s="13">
        <v>2015</v>
      </c>
      <c r="B938" s="14" t="s">
        <v>11</v>
      </c>
      <c r="C938" s="14">
        <v>212041</v>
      </c>
      <c r="D938" s="14" t="s">
        <v>185</v>
      </c>
      <c r="E938" s="14" t="s">
        <v>188</v>
      </c>
      <c r="F938" s="15">
        <v>36475802</v>
      </c>
      <c r="G938" s="15">
        <v>35168685</v>
      </c>
      <c r="H938" s="15">
        <v>20368499</v>
      </c>
      <c r="I938" s="15">
        <v>4452374</v>
      </c>
      <c r="J938" s="15">
        <v>5467101</v>
      </c>
      <c r="K938" s="15">
        <v>10449024</v>
      </c>
      <c r="L938" s="15">
        <v>20388976</v>
      </c>
      <c r="M938" s="15">
        <v>4544198</v>
      </c>
      <c r="N938" s="15">
        <v>5534576</v>
      </c>
      <c r="O938" s="15">
        <v>10310202</v>
      </c>
      <c r="P938" s="15">
        <v>8310531</v>
      </c>
      <c r="Q938" s="15">
        <v>4604480</v>
      </c>
      <c r="R938" s="15">
        <v>16010</v>
      </c>
      <c r="S938" s="15" t="s">
        <v>8</v>
      </c>
      <c r="T938" s="15">
        <v>491256</v>
      </c>
      <c r="U938" s="18">
        <v>946724</v>
      </c>
    </row>
    <row r="939" spans="1:21" hidden="1">
      <c r="A939" s="13">
        <v>2015</v>
      </c>
      <c r="B939" s="14" t="s">
        <v>11</v>
      </c>
      <c r="C939" s="14">
        <v>212130</v>
      </c>
      <c r="D939" s="14" t="s">
        <v>185</v>
      </c>
      <c r="E939" s="14" t="s">
        <v>189</v>
      </c>
      <c r="F939" s="15">
        <v>36048684</v>
      </c>
      <c r="G939" s="15">
        <v>37871205</v>
      </c>
      <c r="H939" s="15">
        <v>24738946</v>
      </c>
      <c r="I939" s="15">
        <v>13113438</v>
      </c>
      <c r="J939" s="15">
        <v>4723889</v>
      </c>
      <c r="K939" s="15">
        <v>6901619</v>
      </c>
      <c r="L939" s="15">
        <v>23673832</v>
      </c>
      <c r="M939" s="15">
        <v>13031663</v>
      </c>
      <c r="N939" s="15">
        <v>6070837</v>
      </c>
      <c r="O939" s="15">
        <v>4571332</v>
      </c>
      <c r="P939" s="15">
        <v>6404562</v>
      </c>
      <c r="Q939" s="15">
        <v>4909474</v>
      </c>
      <c r="R939" s="15">
        <v>28885</v>
      </c>
      <c r="S939" s="15" t="s">
        <v>8</v>
      </c>
      <c r="T939" s="15" t="s">
        <v>8</v>
      </c>
      <c r="U939" s="18">
        <v>909580</v>
      </c>
    </row>
    <row r="940" spans="1:21" hidden="1">
      <c r="A940" s="13">
        <v>2014</v>
      </c>
      <c r="B940" s="14" t="s">
        <v>9</v>
      </c>
      <c r="C940" s="14">
        <v>212016</v>
      </c>
      <c r="D940" s="14" t="s">
        <v>185</v>
      </c>
      <c r="E940" s="14" t="s">
        <v>186</v>
      </c>
      <c r="F940" s="15">
        <v>135332547</v>
      </c>
      <c r="G940" s="15">
        <v>133952057</v>
      </c>
      <c r="H940" s="15">
        <v>34525794</v>
      </c>
      <c r="I940" s="15">
        <v>15165839</v>
      </c>
      <c r="J940" s="15" t="s">
        <v>8</v>
      </c>
      <c r="K940" s="15">
        <v>19359955</v>
      </c>
      <c r="L940" s="15">
        <v>33097177</v>
      </c>
      <c r="M940" s="15">
        <v>15157715</v>
      </c>
      <c r="N940" s="15" t="s">
        <v>8</v>
      </c>
      <c r="O940" s="15">
        <v>17939462</v>
      </c>
      <c r="P940" s="15">
        <v>11764859</v>
      </c>
      <c r="Q940" s="15">
        <v>18354473</v>
      </c>
      <c r="R940" s="15">
        <v>288262</v>
      </c>
      <c r="S940" s="15" t="s">
        <v>8</v>
      </c>
      <c r="T940" s="15">
        <v>1791204</v>
      </c>
      <c r="U940" s="18">
        <v>1923926</v>
      </c>
    </row>
    <row r="941" spans="1:21" hidden="1">
      <c r="A941" s="13">
        <v>2014</v>
      </c>
      <c r="B941" s="14" t="s">
        <v>11</v>
      </c>
      <c r="C941" s="14">
        <v>212024</v>
      </c>
      <c r="D941" s="14" t="s">
        <v>185</v>
      </c>
      <c r="E941" s="14" t="s">
        <v>187</v>
      </c>
      <c r="F941" s="15">
        <v>61616073</v>
      </c>
      <c r="G941" s="15">
        <v>59583211</v>
      </c>
      <c r="H941" s="15">
        <v>9771159</v>
      </c>
      <c r="I941" s="15">
        <v>4303100</v>
      </c>
      <c r="J941" s="15">
        <v>413300</v>
      </c>
      <c r="K941" s="15">
        <v>5054759</v>
      </c>
      <c r="L941" s="15">
        <v>10040991</v>
      </c>
      <c r="M941" s="15">
        <v>4588500</v>
      </c>
      <c r="N941" s="15">
        <v>610200</v>
      </c>
      <c r="O941" s="15">
        <v>4842291</v>
      </c>
      <c r="P941" s="15">
        <v>20334917</v>
      </c>
      <c r="Q941" s="15">
        <v>6584632</v>
      </c>
      <c r="R941" s="15">
        <v>16181</v>
      </c>
      <c r="S941" s="15" t="s">
        <v>8</v>
      </c>
      <c r="T941" s="15">
        <v>448444</v>
      </c>
      <c r="U941" s="18">
        <v>1684146</v>
      </c>
    </row>
    <row r="942" spans="1:21" hidden="1">
      <c r="A942" s="13">
        <v>2014</v>
      </c>
      <c r="B942" s="14" t="s">
        <v>11</v>
      </c>
      <c r="C942" s="14">
        <v>212041</v>
      </c>
      <c r="D942" s="14" t="s">
        <v>185</v>
      </c>
      <c r="E942" s="14" t="s">
        <v>188</v>
      </c>
      <c r="F942" s="15">
        <v>35168685</v>
      </c>
      <c r="G942" s="15">
        <v>33337728</v>
      </c>
      <c r="H942" s="15">
        <v>20388976</v>
      </c>
      <c r="I942" s="15">
        <v>4544198</v>
      </c>
      <c r="J942" s="15">
        <v>5534576</v>
      </c>
      <c r="K942" s="15">
        <v>10310202</v>
      </c>
      <c r="L942" s="15">
        <v>20049741</v>
      </c>
      <c r="M942" s="15">
        <v>4275012</v>
      </c>
      <c r="N942" s="15">
        <v>5614161</v>
      </c>
      <c r="O942" s="15">
        <v>10160568</v>
      </c>
      <c r="P942" s="15">
        <v>3430384</v>
      </c>
      <c r="Q942" s="15">
        <v>4349210</v>
      </c>
      <c r="R942" s="15">
        <v>16121</v>
      </c>
      <c r="S942" s="15" t="s">
        <v>8</v>
      </c>
      <c r="T942" s="15">
        <v>519294</v>
      </c>
      <c r="U942" s="18">
        <v>901974</v>
      </c>
    </row>
    <row r="943" spans="1:21" hidden="1">
      <c r="A943" s="13">
        <v>2014</v>
      </c>
      <c r="B943" s="14" t="s">
        <v>11</v>
      </c>
      <c r="C943" s="14">
        <v>212130</v>
      </c>
      <c r="D943" s="14" t="s">
        <v>185</v>
      </c>
      <c r="E943" s="14" t="s">
        <v>189</v>
      </c>
      <c r="F943" s="15">
        <v>37871205</v>
      </c>
      <c r="G943" s="15">
        <v>38918524</v>
      </c>
      <c r="H943" s="15">
        <v>23673832</v>
      </c>
      <c r="I943" s="15">
        <v>13031663</v>
      </c>
      <c r="J943" s="15">
        <v>6070837</v>
      </c>
      <c r="K943" s="15">
        <v>4571332</v>
      </c>
      <c r="L943" s="15">
        <v>22202274</v>
      </c>
      <c r="M943" s="15">
        <v>12063420</v>
      </c>
      <c r="N943" s="15">
        <v>7397828</v>
      </c>
      <c r="O943" s="15">
        <v>2741026</v>
      </c>
      <c r="P943" s="15">
        <v>6310228</v>
      </c>
      <c r="Q943" s="15">
        <v>4684797</v>
      </c>
      <c r="R943" s="15">
        <v>41959</v>
      </c>
      <c r="S943" s="15" t="s">
        <v>8</v>
      </c>
      <c r="T943" s="15" t="s">
        <v>8</v>
      </c>
      <c r="U943" s="18">
        <v>988696</v>
      </c>
    </row>
    <row r="944" spans="1:21" hidden="1">
      <c r="A944" s="13">
        <v>2013</v>
      </c>
      <c r="B944" s="14" t="s">
        <v>9</v>
      </c>
      <c r="C944" s="14">
        <v>212016</v>
      </c>
      <c r="D944" s="14" t="s">
        <v>185</v>
      </c>
      <c r="E944" s="14" t="s">
        <v>186</v>
      </c>
      <c r="F944" s="15">
        <v>133952057</v>
      </c>
      <c r="G944" s="15">
        <v>133189604</v>
      </c>
      <c r="H944" s="15">
        <v>33097177</v>
      </c>
      <c r="I944" s="15">
        <v>15157715</v>
      </c>
      <c r="J944" s="15" t="s">
        <v>8</v>
      </c>
      <c r="K944" s="15">
        <v>17939462</v>
      </c>
      <c r="L944" s="15">
        <v>33203832</v>
      </c>
      <c r="M944" s="15">
        <v>16148197</v>
      </c>
      <c r="N944" s="15" t="s">
        <v>8</v>
      </c>
      <c r="O944" s="15">
        <v>17055635</v>
      </c>
      <c r="P944" s="15">
        <v>17583626</v>
      </c>
      <c r="Q944" s="15">
        <v>17875187</v>
      </c>
      <c r="R944" s="15">
        <v>283785</v>
      </c>
      <c r="S944" s="15" t="s">
        <v>8</v>
      </c>
      <c r="T944" s="15">
        <v>1592424</v>
      </c>
      <c r="U944" s="18">
        <v>2032108</v>
      </c>
    </row>
    <row r="945" spans="1:21" hidden="1">
      <c r="A945" s="13">
        <v>2013</v>
      </c>
      <c r="B945" s="14" t="s">
        <v>11</v>
      </c>
      <c r="C945" s="14">
        <v>212024</v>
      </c>
      <c r="D945" s="14" t="s">
        <v>185</v>
      </c>
      <c r="E945" s="14" t="s">
        <v>187</v>
      </c>
      <c r="F945" s="15">
        <v>59583211</v>
      </c>
      <c r="G945" s="15">
        <v>57758928</v>
      </c>
      <c r="H945" s="15">
        <v>10040991</v>
      </c>
      <c r="I945" s="15">
        <v>4588500</v>
      </c>
      <c r="J945" s="15">
        <v>610200</v>
      </c>
      <c r="K945" s="15">
        <v>4842291</v>
      </c>
      <c r="L945" s="15">
        <v>9050290</v>
      </c>
      <c r="M945" s="15">
        <v>3828600</v>
      </c>
      <c r="N945" s="15">
        <v>907900</v>
      </c>
      <c r="O945" s="15">
        <v>4313790</v>
      </c>
      <c r="P945" s="15">
        <v>18732772</v>
      </c>
      <c r="Q945" s="15">
        <v>6494837</v>
      </c>
      <c r="R945" s="15">
        <v>30767</v>
      </c>
      <c r="S945" s="15" t="s">
        <v>8</v>
      </c>
      <c r="T945" s="15">
        <v>448444</v>
      </c>
      <c r="U945" s="18">
        <v>1747358</v>
      </c>
    </row>
    <row r="946" spans="1:21" hidden="1">
      <c r="A946" s="13">
        <v>2013</v>
      </c>
      <c r="B946" s="14" t="s">
        <v>11</v>
      </c>
      <c r="C946" s="14">
        <v>212041</v>
      </c>
      <c r="D946" s="14" t="s">
        <v>185</v>
      </c>
      <c r="E946" s="14" t="s">
        <v>188</v>
      </c>
      <c r="F946" s="15">
        <v>33337728</v>
      </c>
      <c r="G946" s="15">
        <v>32549665</v>
      </c>
      <c r="H946" s="15">
        <v>20049741</v>
      </c>
      <c r="I946" s="15">
        <v>4275012</v>
      </c>
      <c r="J946" s="15">
        <v>5614161</v>
      </c>
      <c r="K946" s="15">
        <v>10160568</v>
      </c>
      <c r="L946" s="15">
        <v>19194066</v>
      </c>
      <c r="M946" s="15">
        <v>4963691</v>
      </c>
      <c r="N946" s="15">
        <v>5335354</v>
      </c>
      <c r="O946" s="15">
        <v>8895021</v>
      </c>
      <c r="P946" s="15">
        <v>3885628</v>
      </c>
      <c r="Q946" s="15">
        <v>4167413</v>
      </c>
      <c r="R946" s="15">
        <v>15928</v>
      </c>
      <c r="S946" s="15" t="s">
        <v>8</v>
      </c>
      <c r="T946" s="15">
        <v>512460</v>
      </c>
      <c r="U946" s="18">
        <v>866855</v>
      </c>
    </row>
    <row r="947" spans="1:21" hidden="1">
      <c r="A947" s="13">
        <v>2013</v>
      </c>
      <c r="B947" s="14" t="s">
        <v>11</v>
      </c>
      <c r="C947" s="14">
        <v>212130</v>
      </c>
      <c r="D947" s="14" t="s">
        <v>185</v>
      </c>
      <c r="E947" s="14" t="s">
        <v>189</v>
      </c>
      <c r="F947" s="15">
        <v>38918524</v>
      </c>
      <c r="G947" s="15">
        <v>39039842</v>
      </c>
      <c r="H947" s="15">
        <v>22202274</v>
      </c>
      <c r="I947" s="15">
        <v>11627251</v>
      </c>
      <c r="J947" s="15">
        <v>7397828</v>
      </c>
      <c r="K947" s="15">
        <v>3177195</v>
      </c>
      <c r="L947" s="15">
        <v>19463849</v>
      </c>
      <c r="M947" s="15">
        <v>8347652</v>
      </c>
      <c r="N947" s="15">
        <v>8215014</v>
      </c>
      <c r="O947" s="15">
        <v>2901183</v>
      </c>
      <c r="P947" s="15">
        <v>6060499</v>
      </c>
      <c r="Q947" s="15">
        <v>4731300</v>
      </c>
      <c r="R947" s="15">
        <v>48416</v>
      </c>
      <c r="S947" s="15" t="s">
        <v>8</v>
      </c>
      <c r="T947" s="15" t="s">
        <v>8</v>
      </c>
      <c r="U947" s="18">
        <v>1248542</v>
      </c>
    </row>
    <row r="948" spans="1:21" hidden="1">
      <c r="A948" s="13">
        <v>2012</v>
      </c>
      <c r="B948" s="14" t="s">
        <v>9</v>
      </c>
      <c r="C948" s="14">
        <v>212016</v>
      </c>
      <c r="D948" s="14" t="s">
        <v>185</v>
      </c>
      <c r="E948" s="14" t="s">
        <v>186</v>
      </c>
      <c r="F948" s="15">
        <v>133189604</v>
      </c>
      <c r="G948" s="15">
        <v>133977371</v>
      </c>
      <c r="H948" s="15">
        <v>33203832</v>
      </c>
      <c r="I948" s="15">
        <v>16148197</v>
      </c>
      <c r="J948" s="15" t="s">
        <v>8</v>
      </c>
      <c r="K948" s="15">
        <v>17055635</v>
      </c>
      <c r="L948" s="15">
        <v>30978679</v>
      </c>
      <c r="M948" s="15">
        <v>13641954</v>
      </c>
      <c r="N948" s="15" t="s">
        <v>8</v>
      </c>
      <c r="O948" s="15">
        <v>17336725</v>
      </c>
      <c r="P948" s="15">
        <v>21423206</v>
      </c>
      <c r="Q948" s="15">
        <v>17285507</v>
      </c>
      <c r="R948" s="15">
        <v>278902</v>
      </c>
      <c r="S948" s="15" t="s">
        <v>8</v>
      </c>
      <c r="T948" s="15">
        <v>1496726</v>
      </c>
      <c r="U948" s="18">
        <v>2064725</v>
      </c>
    </row>
    <row r="949" spans="1:21" hidden="1">
      <c r="A949" s="13">
        <v>2012</v>
      </c>
      <c r="B949" s="14" t="s">
        <v>11</v>
      </c>
      <c r="C949" s="14">
        <v>212024</v>
      </c>
      <c r="D949" s="14" t="s">
        <v>185</v>
      </c>
      <c r="E949" s="14" t="s">
        <v>187</v>
      </c>
      <c r="F949" s="15">
        <v>57758928</v>
      </c>
      <c r="G949" s="15">
        <v>55184842</v>
      </c>
      <c r="H949" s="15">
        <v>9050290</v>
      </c>
      <c r="I949" s="15">
        <v>3828600</v>
      </c>
      <c r="J949" s="15">
        <v>907900</v>
      </c>
      <c r="K949" s="15">
        <v>4313790</v>
      </c>
      <c r="L949" s="15">
        <v>9510277</v>
      </c>
      <c r="M949" s="15">
        <v>4907400</v>
      </c>
      <c r="N949" s="15">
        <v>507400</v>
      </c>
      <c r="O949" s="15">
        <v>4095477</v>
      </c>
      <c r="P949" s="15">
        <v>12975506</v>
      </c>
      <c r="Q949" s="15">
        <v>6317745</v>
      </c>
      <c r="R949" s="15">
        <v>41513</v>
      </c>
      <c r="S949" s="15" t="s">
        <v>8</v>
      </c>
      <c r="T949" s="15">
        <v>418061</v>
      </c>
      <c r="U949" s="18">
        <v>1686411</v>
      </c>
    </row>
    <row r="950" spans="1:21" hidden="1">
      <c r="A950" s="13">
        <v>2012</v>
      </c>
      <c r="B950" s="14" t="s">
        <v>11</v>
      </c>
      <c r="C950" s="14">
        <v>212041</v>
      </c>
      <c r="D950" s="14" t="s">
        <v>185</v>
      </c>
      <c r="E950" s="14" t="s">
        <v>188</v>
      </c>
      <c r="F950" s="15">
        <v>32549665</v>
      </c>
      <c r="G950" s="15">
        <v>31751032</v>
      </c>
      <c r="H950" s="15">
        <v>19194065</v>
      </c>
      <c r="I950" s="15">
        <v>4963691</v>
      </c>
      <c r="J950" s="15">
        <v>5335354</v>
      </c>
      <c r="K950" s="15">
        <v>8895020</v>
      </c>
      <c r="L950" s="15">
        <v>18739510</v>
      </c>
      <c r="M950" s="15">
        <v>4927323</v>
      </c>
      <c r="N950" s="15">
        <v>5100469</v>
      </c>
      <c r="O950" s="15">
        <v>8711718</v>
      </c>
      <c r="P950" s="15">
        <v>6500673</v>
      </c>
      <c r="Q950" s="15">
        <v>4471054</v>
      </c>
      <c r="R950" s="15">
        <v>16576</v>
      </c>
      <c r="S950" s="15" t="s">
        <v>8</v>
      </c>
      <c r="T950" s="15">
        <v>824604</v>
      </c>
      <c r="U950" s="18">
        <v>982993</v>
      </c>
    </row>
    <row r="951" spans="1:21" hidden="1">
      <c r="A951" s="13">
        <v>2012</v>
      </c>
      <c r="B951" s="14" t="s">
        <v>11</v>
      </c>
      <c r="C951" s="14">
        <v>212130</v>
      </c>
      <c r="D951" s="14" t="s">
        <v>185</v>
      </c>
      <c r="E951" s="14" t="s">
        <v>189</v>
      </c>
      <c r="F951" s="15">
        <v>39039842</v>
      </c>
      <c r="G951" s="15">
        <v>40440144</v>
      </c>
      <c r="H951" s="15">
        <v>19463849</v>
      </c>
      <c r="I951" s="15">
        <v>8347652</v>
      </c>
      <c r="J951" s="15">
        <v>8215014</v>
      </c>
      <c r="K951" s="15">
        <v>2901183</v>
      </c>
      <c r="L951" s="15">
        <v>19455823</v>
      </c>
      <c r="M951" s="15">
        <v>7264751</v>
      </c>
      <c r="N951" s="15">
        <v>9020582</v>
      </c>
      <c r="O951" s="15">
        <v>3170490</v>
      </c>
      <c r="P951" s="15">
        <v>6080125</v>
      </c>
      <c r="Q951" s="15">
        <v>4619594</v>
      </c>
      <c r="R951" s="15">
        <v>52756</v>
      </c>
      <c r="S951" s="15" t="s">
        <v>8</v>
      </c>
      <c r="T951" s="15" t="s">
        <v>8</v>
      </c>
      <c r="U951" s="18">
        <v>1318917</v>
      </c>
    </row>
    <row r="952" spans="1:21">
      <c r="A952" s="13">
        <v>2011</v>
      </c>
      <c r="B952" s="14" t="s">
        <v>9</v>
      </c>
      <c r="C952" s="14">
        <v>212016</v>
      </c>
      <c r="D952" s="14" t="s">
        <v>185</v>
      </c>
      <c r="E952" s="14" t="s">
        <v>186</v>
      </c>
      <c r="F952" s="15">
        <v>133977371</v>
      </c>
      <c r="G952" s="15">
        <v>132695954</v>
      </c>
      <c r="H952" s="15">
        <v>30978679</v>
      </c>
      <c r="I952" s="15">
        <v>13641954</v>
      </c>
      <c r="J952" s="15" t="s">
        <v>8</v>
      </c>
      <c r="K952" s="15">
        <v>17336725</v>
      </c>
      <c r="L952" s="15">
        <v>28104859</v>
      </c>
      <c r="M952" s="15">
        <v>12134966</v>
      </c>
      <c r="N952" s="15" t="s">
        <v>8</v>
      </c>
      <c r="O952" s="15">
        <v>15969893</v>
      </c>
      <c r="P952" s="15">
        <v>19421708</v>
      </c>
      <c r="Q952" s="15">
        <v>16970512</v>
      </c>
      <c r="R952" s="15">
        <v>263368</v>
      </c>
      <c r="S952" s="15" t="s">
        <v>8</v>
      </c>
      <c r="T952" s="15">
        <v>1432053</v>
      </c>
      <c r="U952" s="18">
        <v>2165067</v>
      </c>
    </row>
    <row r="953" spans="1:21">
      <c r="A953" s="13">
        <v>2011</v>
      </c>
      <c r="B953" s="14" t="s">
        <v>11</v>
      </c>
      <c r="C953" s="14">
        <v>212024</v>
      </c>
      <c r="D953" s="14" t="s">
        <v>185</v>
      </c>
      <c r="E953" s="14" t="s">
        <v>187</v>
      </c>
      <c r="F953" s="15">
        <v>55184842</v>
      </c>
      <c r="G953" s="15">
        <v>50045727</v>
      </c>
      <c r="H953" s="15">
        <v>9510277</v>
      </c>
      <c r="I953" s="15">
        <v>4907400</v>
      </c>
      <c r="J953" s="15">
        <v>507400</v>
      </c>
      <c r="K953" s="15">
        <v>4095477</v>
      </c>
      <c r="L953" s="15">
        <v>7756425</v>
      </c>
      <c r="M953" s="15">
        <v>3884480</v>
      </c>
      <c r="N953" s="15">
        <v>106650</v>
      </c>
      <c r="O953" s="15">
        <v>3765295</v>
      </c>
      <c r="P953" s="15">
        <v>15964914</v>
      </c>
      <c r="Q953" s="15">
        <v>6193305</v>
      </c>
      <c r="R953" s="15">
        <v>17017</v>
      </c>
      <c r="S953" s="15" t="s">
        <v>8</v>
      </c>
      <c r="T953" s="15">
        <v>459190</v>
      </c>
      <c r="U953" s="18">
        <v>1657045</v>
      </c>
    </row>
    <row r="954" spans="1:21">
      <c r="A954" s="13">
        <v>2011</v>
      </c>
      <c r="B954" s="14" t="s">
        <v>11</v>
      </c>
      <c r="C954" s="14">
        <v>212041</v>
      </c>
      <c r="D954" s="14" t="s">
        <v>185</v>
      </c>
      <c r="E954" s="14" t="s">
        <v>188</v>
      </c>
      <c r="F954" s="15">
        <v>31751032</v>
      </c>
      <c r="G954" s="15">
        <v>31789392</v>
      </c>
      <c r="H954" s="15">
        <v>18739914</v>
      </c>
      <c r="I954" s="15">
        <v>4927323</v>
      </c>
      <c r="J954" s="15">
        <v>5100469</v>
      </c>
      <c r="K954" s="15">
        <v>8712122</v>
      </c>
      <c r="L954" s="15">
        <v>17575162</v>
      </c>
      <c r="M954" s="15">
        <v>4713583</v>
      </c>
      <c r="N954" s="15">
        <v>4402314</v>
      </c>
      <c r="O954" s="15">
        <v>8459265</v>
      </c>
      <c r="P954" s="15">
        <v>9035215</v>
      </c>
      <c r="Q954" s="15">
        <v>3887922</v>
      </c>
      <c r="R954" s="15">
        <v>16197</v>
      </c>
      <c r="S954" s="15" t="s">
        <v>8</v>
      </c>
      <c r="T954" s="15">
        <v>236356</v>
      </c>
      <c r="U954" s="18">
        <v>955010</v>
      </c>
    </row>
    <row r="955" spans="1:21">
      <c r="A955" s="13">
        <v>2011</v>
      </c>
      <c r="B955" s="14" t="s">
        <v>11</v>
      </c>
      <c r="C955" s="14">
        <v>212130</v>
      </c>
      <c r="D955" s="14" t="s">
        <v>185</v>
      </c>
      <c r="E955" s="14" t="s">
        <v>189</v>
      </c>
      <c r="F955" s="15">
        <v>40440144</v>
      </c>
      <c r="G955" s="15">
        <v>41346042</v>
      </c>
      <c r="H955" s="15">
        <v>19455823</v>
      </c>
      <c r="I955" s="15">
        <v>7264751</v>
      </c>
      <c r="J955" s="15">
        <v>9020582</v>
      </c>
      <c r="K955" s="15">
        <v>3170490</v>
      </c>
      <c r="L955" s="15">
        <v>18212142</v>
      </c>
      <c r="M955" s="15">
        <v>5906781</v>
      </c>
      <c r="N955" s="15">
        <v>8929148</v>
      </c>
      <c r="O955" s="15">
        <v>3376213</v>
      </c>
      <c r="P955" s="15">
        <v>7194302</v>
      </c>
      <c r="Q955" s="15">
        <v>4363868</v>
      </c>
      <c r="R955" s="15">
        <v>36266</v>
      </c>
      <c r="S955" s="15" t="s">
        <v>8</v>
      </c>
      <c r="T955" s="15" t="s">
        <v>8</v>
      </c>
      <c r="U955" s="18">
        <v>1128638</v>
      </c>
    </row>
    <row r="956" spans="1:21" hidden="1">
      <c r="A956" s="8">
        <v>2015</v>
      </c>
      <c r="B956" s="9" t="s">
        <v>5</v>
      </c>
      <c r="C956" s="9">
        <v>221007</v>
      </c>
      <c r="D956" s="9" t="s">
        <v>190</v>
      </c>
      <c r="E956" s="9" t="s">
        <v>191</v>
      </c>
      <c r="F956" s="10">
        <v>418517384</v>
      </c>
      <c r="G956" s="10">
        <v>417580087</v>
      </c>
      <c r="H956" s="10">
        <v>29977149</v>
      </c>
      <c r="I956" s="10">
        <v>8590381</v>
      </c>
      <c r="J956" s="10">
        <v>2668294</v>
      </c>
      <c r="K956" s="10">
        <v>18718474</v>
      </c>
      <c r="L956" s="10">
        <v>30929079</v>
      </c>
      <c r="M956" s="10">
        <v>8607994</v>
      </c>
      <c r="N956" s="10">
        <v>2664621</v>
      </c>
      <c r="O956" s="10">
        <v>19656464</v>
      </c>
      <c r="P956" s="10">
        <v>34114944</v>
      </c>
      <c r="Q956" s="10">
        <v>36914945</v>
      </c>
      <c r="R956" s="10">
        <v>111278</v>
      </c>
      <c r="S956" s="10" t="s">
        <v>8</v>
      </c>
      <c r="T956" s="10">
        <v>5656992</v>
      </c>
      <c r="U956" s="11">
        <v>8259213</v>
      </c>
    </row>
    <row r="957" spans="1:21" hidden="1">
      <c r="A957" s="13">
        <v>2015</v>
      </c>
      <c r="B957" s="14" t="s">
        <v>5</v>
      </c>
      <c r="C957" s="14">
        <v>221309</v>
      </c>
      <c r="D957" s="14" t="s">
        <v>190</v>
      </c>
      <c r="E957" s="14" t="s">
        <v>192</v>
      </c>
      <c r="F957" s="15">
        <v>264156771</v>
      </c>
      <c r="G957" s="15">
        <v>272073991</v>
      </c>
      <c r="H957" s="15">
        <v>40578598</v>
      </c>
      <c r="I957" s="15">
        <v>15140793</v>
      </c>
      <c r="J957" s="15">
        <v>794270</v>
      </c>
      <c r="K957" s="15">
        <v>24643535</v>
      </c>
      <c r="L957" s="15">
        <v>45212607</v>
      </c>
      <c r="M957" s="15">
        <v>15105936</v>
      </c>
      <c r="N957" s="15">
        <v>730070</v>
      </c>
      <c r="O957" s="15">
        <v>29376601</v>
      </c>
      <c r="P957" s="15">
        <v>68284261</v>
      </c>
      <c r="Q957" s="15">
        <v>31765449</v>
      </c>
      <c r="R957" s="15">
        <v>164836</v>
      </c>
      <c r="S957" s="15" t="s">
        <v>8</v>
      </c>
      <c r="T957" s="15">
        <v>2350112</v>
      </c>
      <c r="U957" s="18">
        <v>6214377</v>
      </c>
    </row>
    <row r="958" spans="1:21" hidden="1">
      <c r="A958" s="13">
        <v>2015</v>
      </c>
      <c r="B958" s="14" t="s">
        <v>22</v>
      </c>
      <c r="C958" s="14">
        <v>222038</v>
      </c>
      <c r="D958" s="14" t="s">
        <v>190</v>
      </c>
      <c r="E958" s="14" t="s">
        <v>193</v>
      </c>
      <c r="F958" s="15">
        <v>72519327</v>
      </c>
      <c r="G958" s="15">
        <v>73005798</v>
      </c>
      <c r="H958" s="15">
        <v>16943942</v>
      </c>
      <c r="I958" s="15">
        <v>4110190</v>
      </c>
      <c r="J958" s="15">
        <v>70321</v>
      </c>
      <c r="K958" s="15">
        <v>12763431</v>
      </c>
      <c r="L958" s="15">
        <v>16274692</v>
      </c>
      <c r="M958" s="15">
        <v>2817653</v>
      </c>
      <c r="N958" s="15">
        <v>70021</v>
      </c>
      <c r="O958" s="15">
        <v>13387018</v>
      </c>
      <c r="P958" s="15">
        <v>9360688</v>
      </c>
      <c r="Q958" s="15">
        <v>10652423</v>
      </c>
      <c r="R958" s="15">
        <v>25789</v>
      </c>
      <c r="S958" s="15" t="s">
        <v>8</v>
      </c>
      <c r="T958" s="15">
        <v>2400000</v>
      </c>
      <c r="U958" s="18">
        <v>2450000</v>
      </c>
    </row>
    <row r="959" spans="1:21" hidden="1">
      <c r="A959" s="13">
        <v>2015</v>
      </c>
      <c r="B959" s="14" t="s">
        <v>11</v>
      </c>
      <c r="C959" s="14">
        <v>222062</v>
      </c>
      <c r="D959" s="14" t="s">
        <v>190</v>
      </c>
      <c r="E959" s="14" t="s">
        <v>194</v>
      </c>
      <c r="F959" s="15">
        <v>39082002</v>
      </c>
      <c r="G959" s="15">
        <v>38662883</v>
      </c>
      <c r="H959" s="15">
        <v>2616763</v>
      </c>
      <c r="I959" s="15">
        <v>1369124</v>
      </c>
      <c r="J959" s="15" t="s">
        <v>8</v>
      </c>
      <c r="K959" s="15">
        <v>1247639</v>
      </c>
      <c r="L959" s="15">
        <v>2815328</v>
      </c>
      <c r="M959" s="15">
        <v>1367963</v>
      </c>
      <c r="N959" s="15" t="s">
        <v>8</v>
      </c>
      <c r="O959" s="15">
        <v>1447365</v>
      </c>
      <c r="P959" s="15">
        <v>6293173</v>
      </c>
      <c r="Q959" s="15">
        <v>3837788</v>
      </c>
      <c r="R959" s="15">
        <v>12508</v>
      </c>
      <c r="S959" s="15" t="s">
        <v>8</v>
      </c>
      <c r="T959" s="15" t="s">
        <v>8</v>
      </c>
      <c r="U959" s="18">
        <v>785679</v>
      </c>
    </row>
    <row r="960" spans="1:21" hidden="1">
      <c r="A960" s="13">
        <v>2015</v>
      </c>
      <c r="B960" s="14" t="s">
        <v>11</v>
      </c>
      <c r="C960" s="14">
        <v>222071</v>
      </c>
      <c r="D960" s="14" t="s">
        <v>190</v>
      </c>
      <c r="E960" s="14" t="s">
        <v>195</v>
      </c>
      <c r="F960" s="15">
        <v>31065613</v>
      </c>
      <c r="G960" s="15">
        <v>30239384</v>
      </c>
      <c r="H960" s="15">
        <v>5456415</v>
      </c>
      <c r="I960" s="15">
        <v>2975687</v>
      </c>
      <c r="J960" s="15">
        <v>258349</v>
      </c>
      <c r="K960" s="15">
        <v>2222379</v>
      </c>
      <c r="L960" s="15">
        <v>6735486</v>
      </c>
      <c r="M960" s="15">
        <v>3705288</v>
      </c>
      <c r="N960" s="15">
        <v>208127</v>
      </c>
      <c r="O960" s="15">
        <v>2822071</v>
      </c>
      <c r="P960" s="15">
        <v>7183867</v>
      </c>
      <c r="Q960" s="15">
        <v>6833216</v>
      </c>
      <c r="R960" s="15">
        <v>87227</v>
      </c>
      <c r="S960" s="15" t="s">
        <v>8</v>
      </c>
      <c r="T960" s="15">
        <v>923906</v>
      </c>
      <c r="U960" s="18">
        <v>1021157</v>
      </c>
    </row>
    <row r="961" spans="1:21" hidden="1">
      <c r="A961" s="13">
        <v>2015</v>
      </c>
      <c r="B961" s="14" t="s">
        <v>11</v>
      </c>
      <c r="C961" s="14">
        <v>222097</v>
      </c>
      <c r="D961" s="14" t="s">
        <v>190</v>
      </c>
      <c r="E961" s="14" t="s">
        <v>196</v>
      </c>
      <c r="F961" s="15">
        <v>42600250</v>
      </c>
      <c r="G961" s="15">
        <v>43244173</v>
      </c>
      <c r="H961" s="15">
        <v>12507713</v>
      </c>
      <c r="I961" s="15">
        <v>6605894</v>
      </c>
      <c r="J961" s="15">
        <v>1283123</v>
      </c>
      <c r="K961" s="15">
        <v>4618696</v>
      </c>
      <c r="L961" s="15">
        <v>12149182</v>
      </c>
      <c r="M961" s="15">
        <v>6601277</v>
      </c>
      <c r="N961" s="15">
        <v>1280738</v>
      </c>
      <c r="O961" s="15">
        <v>4267167</v>
      </c>
      <c r="P961" s="15">
        <v>4180350</v>
      </c>
      <c r="Q961" s="15">
        <v>5203562</v>
      </c>
      <c r="R961" s="15">
        <v>69710</v>
      </c>
      <c r="S961" s="15" t="s">
        <v>8</v>
      </c>
      <c r="T961" s="15">
        <v>1029293</v>
      </c>
      <c r="U961" s="18">
        <v>505428</v>
      </c>
    </row>
    <row r="962" spans="1:21" hidden="1">
      <c r="A962" s="13">
        <v>2015</v>
      </c>
      <c r="B962" s="14" t="s">
        <v>22</v>
      </c>
      <c r="C962" s="14">
        <v>222101</v>
      </c>
      <c r="D962" s="14" t="s">
        <v>190</v>
      </c>
      <c r="E962" s="14" t="s">
        <v>197</v>
      </c>
      <c r="F962" s="15">
        <v>76566379</v>
      </c>
      <c r="G962" s="15">
        <v>74335854</v>
      </c>
      <c r="H962" s="15">
        <v>9038729</v>
      </c>
      <c r="I962" s="15">
        <v>4318787</v>
      </c>
      <c r="J962" s="15" t="s">
        <v>8</v>
      </c>
      <c r="K962" s="15">
        <v>4719942</v>
      </c>
      <c r="L962" s="15">
        <v>8902566</v>
      </c>
      <c r="M962" s="15">
        <v>3914375</v>
      </c>
      <c r="N962" s="15" t="s">
        <v>8</v>
      </c>
      <c r="O962" s="15">
        <v>4988191</v>
      </c>
      <c r="P962" s="15">
        <v>11310339</v>
      </c>
      <c r="Q962" s="15">
        <v>12007330</v>
      </c>
      <c r="R962" s="15">
        <v>46788</v>
      </c>
      <c r="S962" s="15" t="s">
        <v>8</v>
      </c>
      <c r="T962" s="15">
        <v>2034517</v>
      </c>
      <c r="U962" s="18">
        <v>2540553</v>
      </c>
    </row>
    <row r="963" spans="1:21" hidden="1">
      <c r="A963" s="13">
        <v>2015</v>
      </c>
      <c r="B963" s="14" t="s">
        <v>11</v>
      </c>
      <c r="C963" s="14">
        <v>222119</v>
      </c>
      <c r="D963" s="14" t="s">
        <v>190</v>
      </c>
      <c r="E963" s="14" t="s">
        <v>198</v>
      </c>
      <c r="F963" s="15">
        <v>54774168</v>
      </c>
      <c r="G963" s="15">
        <v>56110114</v>
      </c>
      <c r="H963" s="15">
        <v>14324026</v>
      </c>
      <c r="I963" s="15">
        <v>8440302</v>
      </c>
      <c r="J963" s="15">
        <v>18408</v>
      </c>
      <c r="K963" s="15">
        <v>5865316</v>
      </c>
      <c r="L963" s="15">
        <v>13157222</v>
      </c>
      <c r="M963" s="15">
        <v>8565562</v>
      </c>
      <c r="N963" s="15">
        <v>18361</v>
      </c>
      <c r="O963" s="15">
        <v>4573299</v>
      </c>
      <c r="P963" s="15">
        <v>9700721</v>
      </c>
      <c r="Q963" s="15">
        <v>9633739</v>
      </c>
      <c r="R963" s="15">
        <v>143113</v>
      </c>
      <c r="S963" s="15" t="s">
        <v>8</v>
      </c>
      <c r="T963" s="15">
        <v>1485716</v>
      </c>
      <c r="U963" s="18">
        <v>3328972</v>
      </c>
    </row>
    <row r="964" spans="1:21" hidden="1">
      <c r="A964" s="13">
        <v>2015</v>
      </c>
      <c r="B964" s="14" t="s">
        <v>11</v>
      </c>
      <c r="C964" s="14">
        <v>222127</v>
      </c>
      <c r="D964" s="14" t="s">
        <v>190</v>
      </c>
      <c r="E964" s="14" t="s">
        <v>199</v>
      </c>
      <c r="F964" s="15">
        <v>48356641</v>
      </c>
      <c r="G964" s="15">
        <v>49910236</v>
      </c>
      <c r="H964" s="15">
        <v>14569801</v>
      </c>
      <c r="I964" s="15">
        <v>5492781</v>
      </c>
      <c r="J964" s="15">
        <v>1316920</v>
      </c>
      <c r="K964" s="15">
        <v>7760100</v>
      </c>
      <c r="L964" s="15">
        <v>11455668</v>
      </c>
      <c r="M964" s="15">
        <v>5472949</v>
      </c>
      <c r="N964" s="15">
        <v>533223</v>
      </c>
      <c r="O964" s="15">
        <v>5449496</v>
      </c>
      <c r="P964" s="15">
        <v>4087961</v>
      </c>
      <c r="Q964" s="15">
        <v>6463324</v>
      </c>
      <c r="R964" s="15">
        <v>17474</v>
      </c>
      <c r="S964" s="15" t="s">
        <v>8</v>
      </c>
      <c r="T964" s="15">
        <v>1187364</v>
      </c>
      <c r="U964" s="18">
        <v>1325925</v>
      </c>
    </row>
    <row r="965" spans="1:21" hidden="1">
      <c r="A965" s="13">
        <v>2015</v>
      </c>
      <c r="B965" s="14" t="s">
        <v>11</v>
      </c>
      <c r="C965" s="14">
        <v>222135</v>
      </c>
      <c r="D965" s="14" t="s">
        <v>190</v>
      </c>
      <c r="E965" s="14" t="s">
        <v>200</v>
      </c>
      <c r="F965" s="15">
        <v>46549943</v>
      </c>
      <c r="G965" s="15">
        <v>47140596</v>
      </c>
      <c r="H965" s="15">
        <v>7789744</v>
      </c>
      <c r="I965" s="15">
        <v>4563971</v>
      </c>
      <c r="J965" s="15" t="s">
        <v>8</v>
      </c>
      <c r="K965" s="15">
        <v>3225773</v>
      </c>
      <c r="L965" s="15">
        <v>7279787</v>
      </c>
      <c r="M965" s="15">
        <v>4386225</v>
      </c>
      <c r="N965" s="15" t="s">
        <v>8</v>
      </c>
      <c r="O965" s="15">
        <v>2893562</v>
      </c>
      <c r="P965" s="15">
        <v>10357561</v>
      </c>
      <c r="Q965" s="15">
        <v>6295473</v>
      </c>
      <c r="R965" s="15">
        <v>25021</v>
      </c>
      <c r="S965" s="15" t="s">
        <v>8</v>
      </c>
      <c r="T965" s="15">
        <v>1637224</v>
      </c>
      <c r="U965" s="18">
        <v>1342928</v>
      </c>
    </row>
    <row r="966" spans="1:21" hidden="1">
      <c r="A966" s="13">
        <v>2015</v>
      </c>
      <c r="B966" s="14" t="s">
        <v>11</v>
      </c>
      <c r="C966" s="14">
        <v>222143</v>
      </c>
      <c r="D966" s="14" t="s">
        <v>190</v>
      </c>
      <c r="E966" s="14" t="s">
        <v>201</v>
      </c>
      <c r="F966" s="15">
        <v>44550339</v>
      </c>
      <c r="G966" s="15">
        <v>46786818</v>
      </c>
      <c r="H966" s="15">
        <v>13485915</v>
      </c>
      <c r="I966" s="15">
        <v>8380123</v>
      </c>
      <c r="J966" s="15">
        <v>1086550</v>
      </c>
      <c r="K966" s="15">
        <v>4019242</v>
      </c>
      <c r="L966" s="15">
        <v>13505545</v>
      </c>
      <c r="M966" s="15">
        <v>7969777</v>
      </c>
      <c r="N966" s="15">
        <v>1085463</v>
      </c>
      <c r="O966" s="15">
        <v>4450305</v>
      </c>
      <c r="P966" s="15">
        <v>1502537</v>
      </c>
      <c r="Q966" s="15">
        <v>6922462</v>
      </c>
      <c r="R966" s="15">
        <v>19489</v>
      </c>
      <c r="S966" s="15" t="s">
        <v>8</v>
      </c>
      <c r="T966" s="15">
        <v>1990000</v>
      </c>
      <c r="U966" s="18">
        <v>1023223</v>
      </c>
    </row>
    <row r="967" spans="1:21" hidden="1">
      <c r="A967" s="13">
        <v>2014</v>
      </c>
      <c r="B967" s="14" t="s">
        <v>5</v>
      </c>
      <c r="C967" s="14">
        <v>221007</v>
      </c>
      <c r="D967" s="14" t="s">
        <v>190</v>
      </c>
      <c r="E967" s="14" t="s">
        <v>191</v>
      </c>
      <c r="F967" s="15">
        <v>417580087</v>
      </c>
      <c r="G967" s="15">
        <v>412860456</v>
      </c>
      <c r="H967" s="15">
        <v>30929080</v>
      </c>
      <c r="I967" s="15">
        <v>8607994</v>
      </c>
      <c r="J967" s="15">
        <v>2664622</v>
      </c>
      <c r="K967" s="15">
        <v>19656464</v>
      </c>
      <c r="L967" s="15">
        <v>30540954</v>
      </c>
      <c r="M967" s="15">
        <v>8610095</v>
      </c>
      <c r="N967" s="15">
        <v>2662037</v>
      </c>
      <c r="O967" s="15">
        <v>19268822</v>
      </c>
      <c r="P967" s="15">
        <v>27073826</v>
      </c>
      <c r="Q967" s="15">
        <v>37675267</v>
      </c>
      <c r="R967" s="15">
        <v>147523</v>
      </c>
      <c r="S967" s="15" t="s">
        <v>8</v>
      </c>
      <c r="T967" s="15">
        <v>6047147</v>
      </c>
      <c r="U967" s="18">
        <v>9026546</v>
      </c>
    </row>
    <row r="968" spans="1:21" hidden="1">
      <c r="A968" s="13">
        <v>2014</v>
      </c>
      <c r="B968" s="14" t="s">
        <v>5</v>
      </c>
      <c r="C968" s="14">
        <v>221309</v>
      </c>
      <c r="D968" s="14" t="s">
        <v>190</v>
      </c>
      <c r="E968" s="14" t="s">
        <v>192</v>
      </c>
      <c r="F968" s="15">
        <v>272073991</v>
      </c>
      <c r="G968" s="15">
        <v>278346033</v>
      </c>
      <c r="H968" s="15">
        <v>45212607</v>
      </c>
      <c r="I968" s="15">
        <v>15105936</v>
      </c>
      <c r="J968" s="15">
        <v>730070</v>
      </c>
      <c r="K968" s="15">
        <v>29376601</v>
      </c>
      <c r="L968" s="15">
        <v>41736465</v>
      </c>
      <c r="M968" s="15">
        <v>15070360</v>
      </c>
      <c r="N968" s="15">
        <v>687855</v>
      </c>
      <c r="O968" s="15">
        <v>25978250</v>
      </c>
      <c r="P968" s="15">
        <v>68374721</v>
      </c>
      <c r="Q968" s="15">
        <v>30304381</v>
      </c>
      <c r="R968" s="15">
        <v>167031</v>
      </c>
      <c r="S968" s="15" t="s">
        <v>8</v>
      </c>
      <c r="T968" s="15">
        <v>2255039</v>
      </c>
      <c r="U968" s="18">
        <v>6324947</v>
      </c>
    </row>
    <row r="969" spans="1:21" hidden="1">
      <c r="A969" s="13">
        <v>2014</v>
      </c>
      <c r="B969" s="14" t="s">
        <v>22</v>
      </c>
      <c r="C969" s="14">
        <v>222038</v>
      </c>
      <c r="D969" s="14" t="s">
        <v>190</v>
      </c>
      <c r="E969" s="14" t="s">
        <v>193</v>
      </c>
      <c r="F969" s="15">
        <v>73005798</v>
      </c>
      <c r="G969" s="15">
        <v>73231277</v>
      </c>
      <c r="H969" s="15">
        <v>16275268</v>
      </c>
      <c r="I969" s="15">
        <v>2817653</v>
      </c>
      <c r="J969" s="15">
        <v>70021</v>
      </c>
      <c r="K969" s="15">
        <v>13387594</v>
      </c>
      <c r="L969" s="15">
        <v>16075212</v>
      </c>
      <c r="M969" s="15">
        <v>1943451</v>
      </c>
      <c r="N969" s="15">
        <v>69721</v>
      </c>
      <c r="O969" s="15">
        <v>14062040</v>
      </c>
      <c r="P969" s="15">
        <v>10841159</v>
      </c>
      <c r="Q969" s="15">
        <v>10075724</v>
      </c>
      <c r="R969" s="15">
        <v>25121</v>
      </c>
      <c r="S969" s="15" t="s">
        <v>8</v>
      </c>
      <c r="T969" s="15">
        <v>1950000</v>
      </c>
      <c r="U969" s="18">
        <v>2450000</v>
      </c>
    </row>
    <row r="970" spans="1:21" hidden="1">
      <c r="A970" s="13">
        <v>2014</v>
      </c>
      <c r="B970" s="14" t="s">
        <v>11</v>
      </c>
      <c r="C970" s="14">
        <v>222062</v>
      </c>
      <c r="D970" s="14" t="s">
        <v>190</v>
      </c>
      <c r="E970" s="14" t="s">
        <v>194</v>
      </c>
      <c r="F970" s="15">
        <v>38662883</v>
      </c>
      <c r="G970" s="15">
        <v>37999227</v>
      </c>
      <c r="H970" s="15">
        <v>2957914</v>
      </c>
      <c r="I970" s="15">
        <v>1367963</v>
      </c>
      <c r="J970" s="15" t="s">
        <v>8</v>
      </c>
      <c r="K970" s="15">
        <v>1589951</v>
      </c>
      <c r="L970" s="15">
        <v>2921046</v>
      </c>
      <c r="M970" s="15">
        <v>1316951</v>
      </c>
      <c r="N970" s="15" t="s">
        <v>8</v>
      </c>
      <c r="O970" s="15">
        <v>1604095</v>
      </c>
      <c r="P970" s="15">
        <v>8167763</v>
      </c>
      <c r="Q970" s="15">
        <v>3668650</v>
      </c>
      <c r="R970" s="15">
        <v>7271</v>
      </c>
      <c r="S970" s="15" t="s">
        <v>8</v>
      </c>
      <c r="T970" s="15" t="s">
        <v>8</v>
      </c>
      <c r="U970" s="18">
        <v>801754</v>
      </c>
    </row>
    <row r="971" spans="1:21" hidden="1">
      <c r="A971" s="13">
        <v>2014</v>
      </c>
      <c r="B971" s="14" t="s">
        <v>11</v>
      </c>
      <c r="C971" s="14">
        <v>222071</v>
      </c>
      <c r="D971" s="14" t="s">
        <v>190</v>
      </c>
      <c r="E971" s="14" t="s">
        <v>195</v>
      </c>
      <c r="F971" s="15">
        <v>30239384</v>
      </c>
      <c r="G971" s="15">
        <v>30593799</v>
      </c>
      <c r="H971" s="15">
        <v>6453248</v>
      </c>
      <c r="I971" s="15">
        <v>3705288</v>
      </c>
      <c r="J971" s="15">
        <v>208127</v>
      </c>
      <c r="K971" s="15">
        <v>2539833</v>
      </c>
      <c r="L971" s="15">
        <v>5505422</v>
      </c>
      <c r="M971" s="15">
        <v>3105284</v>
      </c>
      <c r="N971" s="15">
        <v>107756</v>
      </c>
      <c r="O971" s="15">
        <v>2292382</v>
      </c>
      <c r="P971" s="15">
        <v>9221442</v>
      </c>
      <c r="Q971" s="15">
        <v>5901131</v>
      </c>
      <c r="R971" s="15">
        <v>92980</v>
      </c>
      <c r="S971" s="15" t="s">
        <v>8</v>
      </c>
      <c r="T971" s="15">
        <v>927423</v>
      </c>
      <c r="U971" s="18">
        <v>1049158</v>
      </c>
    </row>
    <row r="972" spans="1:21" hidden="1">
      <c r="A972" s="13">
        <v>2014</v>
      </c>
      <c r="B972" s="14" t="s">
        <v>11</v>
      </c>
      <c r="C972" s="14">
        <v>222097</v>
      </c>
      <c r="D972" s="14" t="s">
        <v>190</v>
      </c>
      <c r="E972" s="14" t="s">
        <v>196</v>
      </c>
      <c r="F972" s="15">
        <v>43244173</v>
      </c>
      <c r="G972" s="15">
        <v>42948575</v>
      </c>
      <c r="H972" s="15">
        <v>12149183</v>
      </c>
      <c r="I972" s="15">
        <v>6601277</v>
      </c>
      <c r="J972" s="15">
        <v>1280739</v>
      </c>
      <c r="K972" s="15">
        <v>4267167</v>
      </c>
      <c r="L972" s="15">
        <v>11993943</v>
      </c>
      <c r="M972" s="15">
        <v>6073376</v>
      </c>
      <c r="N972" s="15">
        <v>1279495</v>
      </c>
      <c r="O972" s="15">
        <v>4641072</v>
      </c>
      <c r="P972" s="15">
        <v>5550145</v>
      </c>
      <c r="Q972" s="15">
        <v>4774651</v>
      </c>
      <c r="R972" s="15">
        <v>60129</v>
      </c>
      <c r="S972" s="15" t="s">
        <v>8</v>
      </c>
      <c r="T972" s="15">
        <v>1023297</v>
      </c>
      <c r="U972" s="18">
        <v>473069</v>
      </c>
    </row>
    <row r="973" spans="1:21" hidden="1">
      <c r="A973" s="13">
        <v>2014</v>
      </c>
      <c r="B973" s="14" t="s">
        <v>22</v>
      </c>
      <c r="C973" s="14">
        <v>222101</v>
      </c>
      <c r="D973" s="14" t="s">
        <v>190</v>
      </c>
      <c r="E973" s="14" t="s">
        <v>197</v>
      </c>
      <c r="F973" s="15">
        <v>74335854</v>
      </c>
      <c r="G973" s="15">
        <v>73031818</v>
      </c>
      <c r="H973" s="15">
        <v>8902567</v>
      </c>
      <c r="I973" s="15">
        <v>3914375</v>
      </c>
      <c r="J973" s="15" t="s">
        <v>8</v>
      </c>
      <c r="K973" s="15">
        <v>4988192</v>
      </c>
      <c r="L973" s="15">
        <v>8994929</v>
      </c>
      <c r="M973" s="15">
        <v>4069434</v>
      </c>
      <c r="N973" s="15" t="s">
        <v>8</v>
      </c>
      <c r="O973" s="15">
        <v>4925495</v>
      </c>
      <c r="P973" s="15">
        <v>16268346</v>
      </c>
      <c r="Q973" s="15">
        <v>11611643</v>
      </c>
      <c r="R973" s="15">
        <v>49632</v>
      </c>
      <c r="S973" s="15" t="s">
        <v>8</v>
      </c>
      <c r="T973" s="15">
        <v>2166455</v>
      </c>
      <c r="U973" s="18">
        <v>2719067</v>
      </c>
    </row>
    <row r="974" spans="1:21" hidden="1">
      <c r="A974" s="13">
        <v>2014</v>
      </c>
      <c r="B974" s="14" t="s">
        <v>11</v>
      </c>
      <c r="C974" s="14">
        <v>222119</v>
      </c>
      <c r="D974" s="14" t="s">
        <v>190</v>
      </c>
      <c r="E974" s="14" t="s">
        <v>198</v>
      </c>
      <c r="F974" s="15">
        <v>56110114</v>
      </c>
      <c r="G974" s="15">
        <v>58826121</v>
      </c>
      <c r="H974" s="15">
        <v>13157225</v>
      </c>
      <c r="I974" s="15">
        <v>8565562</v>
      </c>
      <c r="J974" s="15">
        <v>18361</v>
      </c>
      <c r="K974" s="15">
        <v>4573302</v>
      </c>
      <c r="L974" s="15">
        <v>14038990</v>
      </c>
      <c r="M974" s="15">
        <v>8928547</v>
      </c>
      <c r="N974" s="15">
        <v>18281</v>
      </c>
      <c r="O974" s="15">
        <v>5092162</v>
      </c>
      <c r="P974" s="15">
        <v>12477550</v>
      </c>
      <c r="Q974" s="15">
        <v>8934249</v>
      </c>
      <c r="R974" s="15">
        <v>142236</v>
      </c>
      <c r="S974" s="15" t="s">
        <v>8</v>
      </c>
      <c r="T974" s="15">
        <v>1494325</v>
      </c>
      <c r="U974" s="18">
        <v>3011823</v>
      </c>
    </row>
    <row r="975" spans="1:21" hidden="1">
      <c r="A975" s="13">
        <v>2014</v>
      </c>
      <c r="B975" s="14" t="s">
        <v>11</v>
      </c>
      <c r="C975" s="14">
        <v>222127</v>
      </c>
      <c r="D975" s="14" t="s">
        <v>190</v>
      </c>
      <c r="E975" s="14" t="s">
        <v>199</v>
      </c>
      <c r="F975" s="15">
        <v>49910236</v>
      </c>
      <c r="G975" s="15">
        <v>50859303</v>
      </c>
      <c r="H975" s="15">
        <v>11455668</v>
      </c>
      <c r="I975" s="15">
        <v>5472949</v>
      </c>
      <c r="J975" s="15">
        <v>533223</v>
      </c>
      <c r="K975" s="15">
        <v>5449496</v>
      </c>
      <c r="L975" s="15">
        <v>10277178</v>
      </c>
      <c r="M975" s="15">
        <v>5128368</v>
      </c>
      <c r="N975" s="15">
        <v>482094</v>
      </c>
      <c r="O975" s="15">
        <v>4666716</v>
      </c>
      <c r="P975" s="15">
        <v>3464823</v>
      </c>
      <c r="Q975" s="15">
        <v>6416049</v>
      </c>
      <c r="R975" s="15">
        <v>30884</v>
      </c>
      <c r="S975" s="15" t="s">
        <v>8</v>
      </c>
      <c r="T975" s="15">
        <v>1297920</v>
      </c>
      <c r="U975" s="18">
        <v>1275286</v>
      </c>
    </row>
    <row r="976" spans="1:21" hidden="1">
      <c r="A976" s="13">
        <v>2014</v>
      </c>
      <c r="B976" s="14" t="s">
        <v>11</v>
      </c>
      <c r="C976" s="14">
        <v>222135</v>
      </c>
      <c r="D976" s="14" t="s">
        <v>190</v>
      </c>
      <c r="E976" s="14" t="s">
        <v>200</v>
      </c>
      <c r="F976" s="15">
        <v>47140596</v>
      </c>
      <c r="G976" s="15">
        <v>48124889</v>
      </c>
      <c r="H976" s="15">
        <v>7279787</v>
      </c>
      <c r="I976" s="15">
        <v>4386225</v>
      </c>
      <c r="J976" s="15" t="s">
        <v>8</v>
      </c>
      <c r="K976" s="15">
        <v>2893562</v>
      </c>
      <c r="L976" s="15">
        <v>6735045</v>
      </c>
      <c r="M976" s="15">
        <v>4000122</v>
      </c>
      <c r="N976" s="15" t="s">
        <v>8</v>
      </c>
      <c r="O976" s="15">
        <v>2734923</v>
      </c>
      <c r="P976" s="15">
        <v>10332983</v>
      </c>
      <c r="Q976" s="15">
        <v>5411085</v>
      </c>
      <c r="R976" s="15">
        <v>27279</v>
      </c>
      <c r="S976" s="15" t="s">
        <v>8</v>
      </c>
      <c r="T976" s="15">
        <v>1017654</v>
      </c>
      <c r="U976" s="18">
        <v>1310505</v>
      </c>
    </row>
    <row r="977" spans="1:21" hidden="1">
      <c r="A977" s="13">
        <v>2014</v>
      </c>
      <c r="B977" s="14" t="s">
        <v>11</v>
      </c>
      <c r="C977" s="14">
        <v>222143</v>
      </c>
      <c r="D977" s="14" t="s">
        <v>190</v>
      </c>
      <c r="E977" s="14" t="s">
        <v>201</v>
      </c>
      <c r="F977" s="15">
        <v>46786818</v>
      </c>
      <c r="G977" s="15">
        <v>49138798</v>
      </c>
      <c r="H977" s="15">
        <v>13505500</v>
      </c>
      <c r="I977" s="15">
        <v>7969748</v>
      </c>
      <c r="J977" s="15">
        <v>1085447</v>
      </c>
      <c r="K977" s="15">
        <v>4450305</v>
      </c>
      <c r="L977" s="15">
        <v>12785864</v>
      </c>
      <c r="M977" s="15">
        <v>6831727</v>
      </c>
      <c r="N977" s="15">
        <v>1084288</v>
      </c>
      <c r="O977" s="15">
        <v>4869849</v>
      </c>
      <c r="P977" s="15">
        <v>1903405</v>
      </c>
      <c r="Q977" s="15">
        <v>7920534</v>
      </c>
      <c r="R977" s="15">
        <v>26515</v>
      </c>
      <c r="S977" s="15" t="s">
        <v>8</v>
      </c>
      <c r="T977" s="15">
        <v>2014100</v>
      </c>
      <c r="U977" s="18">
        <v>1002424</v>
      </c>
    </row>
    <row r="978" spans="1:21" hidden="1">
      <c r="A978" s="13">
        <v>2013</v>
      </c>
      <c r="B978" s="14" t="s">
        <v>5</v>
      </c>
      <c r="C978" s="14">
        <v>221007</v>
      </c>
      <c r="D978" s="14" t="s">
        <v>190</v>
      </c>
      <c r="E978" s="14" t="s">
        <v>191</v>
      </c>
      <c r="F978" s="15">
        <v>412860456</v>
      </c>
      <c r="G978" s="15">
        <v>406564968</v>
      </c>
      <c r="H978" s="15">
        <v>30540954</v>
      </c>
      <c r="I978" s="15">
        <v>8610095</v>
      </c>
      <c r="J978" s="15">
        <v>2662037</v>
      </c>
      <c r="K978" s="15">
        <v>19268822</v>
      </c>
      <c r="L978" s="15">
        <v>29101008</v>
      </c>
      <c r="M978" s="15">
        <v>8603352</v>
      </c>
      <c r="N978" s="15">
        <v>2659465</v>
      </c>
      <c r="O978" s="15">
        <v>17838191</v>
      </c>
      <c r="P978" s="15">
        <v>26538027</v>
      </c>
      <c r="Q978" s="15">
        <v>34638959</v>
      </c>
      <c r="R978" s="15">
        <v>119660</v>
      </c>
      <c r="S978" s="15" t="s">
        <v>8</v>
      </c>
      <c r="T978" s="15">
        <v>4003802</v>
      </c>
      <c r="U978" s="18">
        <v>9042238</v>
      </c>
    </row>
    <row r="979" spans="1:21" hidden="1">
      <c r="A979" s="13">
        <v>2013</v>
      </c>
      <c r="B979" s="14" t="s">
        <v>5</v>
      </c>
      <c r="C979" s="14">
        <v>221309</v>
      </c>
      <c r="D979" s="14" t="s">
        <v>190</v>
      </c>
      <c r="E979" s="14" t="s">
        <v>192</v>
      </c>
      <c r="F979" s="15">
        <v>278346033</v>
      </c>
      <c r="G979" s="15">
        <v>279030458</v>
      </c>
      <c r="H979" s="15">
        <v>41736468</v>
      </c>
      <c r="I979" s="15">
        <v>15070360</v>
      </c>
      <c r="J979" s="15">
        <v>687854</v>
      </c>
      <c r="K979" s="15">
        <v>25978254</v>
      </c>
      <c r="L979" s="15">
        <v>33857292</v>
      </c>
      <c r="M979" s="15">
        <v>15036928</v>
      </c>
      <c r="N979" s="15">
        <v>666588</v>
      </c>
      <c r="O979" s="15">
        <v>18153776</v>
      </c>
      <c r="P979" s="15">
        <v>71176395</v>
      </c>
      <c r="Q979" s="15">
        <v>31136926</v>
      </c>
      <c r="R979" s="15">
        <v>134834</v>
      </c>
      <c r="S979" s="15" t="s">
        <v>8</v>
      </c>
      <c r="T979" s="15">
        <v>2254114</v>
      </c>
      <c r="U979" s="18">
        <v>6602807</v>
      </c>
    </row>
    <row r="980" spans="1:21" hidden="1">
      <c r="A980" s="13">
        <v>2013</v>
      </c>
      <c r="B980" s="14" t="s">
        <v>22</v>
      </c>
      <c r="C980" s="14">
        <v>222038</v>
      </c>
      <c r="D980" s="14" t="s">
        <v>190</v>
      </c>
      <c r="E980" s="14" t="s">
        <v>193</v>
      </c>
      <c r="F980" s="15">
        <v>73231277</v>
      </c>
      <c r="G980" s="15">
        <v>73279443</v>
      </c>
      <c r="H980" s="15">
        <v>16075212</v>
      </c>
      <c r="I980" s="15">
        <v>1943451</v>
      </c>
      <c r="J980" s="15">
        <v>69721</v>
      </c>
      <c r="K980" s="15">
        <v>14062040</v>
      </c>
      <c r="L980" s="15">
        <v>15738731</v>
      </c>
      <c r="M980" s="15">
        <v>1061964</v>
      </c>
      <c r="N980" s="15">
        <v>69421</v>
      </c>
      <c r="O980" s="15">
        <v>14607346</v>
      </c>
      <c r="P980" s="15">
        <v>8231642</v>
      </c>
      <c r="Q980" s="15">
        <v>10059422</v>
      </c>
      <c r="R980" s="15">
        <v>27563</v>
      </c>
      <c r="S980" s="15" t="s">
        <v>8</v>
      </c>
      <c r="T980" s="15">
        <v>1950000</v>
      </c>
      <c r="U980" s="18">
        <v>2500000</v>
      </c>
    </row>
    <row r="981" spans="1:21" hidden="1">
      <c r="A981" s="13">
        <v>2013</v>
      </c>
      <c r="B981" s="14" t="s">
        <v>11</v>
      </c>
      <c r="C981" s="14">
        <v>222062</v>
      </c>
      <c r="D981" s="14" t="s">
        <v>190</v>
      </c>
      <c r="E981" s="14" t="s">
        <v>194</v>
      </c>
      <c r="F981" s="15">
        <v>37939464</v>
      </c>
      <c r="G981" s="15">
        <v>37793150</v>
      </c>
      <c r="H981" s="15">
        <v>2899534</v>
      </c>
      <c r="I981" s="15">
        <v>1316951</v>
      </c>
      <c r="J981" s="15" t="s">
        <v>8</v>
      </c>
      <c r="K981" s="15">
        <v>1582583</v>
      </c>
      <c r="L981" s="15">
        <v>2608701</v>
      </c>
      <c r="M981" s="15">
        <v>1285862</v>
      </c>
      <c r="N981" s="15" t="s">
        <v>8</v>
      </c>
      <c r="O981" s="15">
        <v>1322839</v>
      </c>
      <c r="P981" s="15">
        <v>9884499</v>
      </c>
      <c r="Q981" s="15">
        <v>3621578</v>
      </c>
      <c r="R981" s="15">
        <v>8054</v>
      </c>
      <c r="S981" s="15" t="s">
        <v>8</v>
      </c>
      <c r="T981" s="15" t="s">
        <v>8</v>
      </c>
      <c r="U981" s="18">
        <v>759398</v>
      </c>
    </row>
    <row r="982" spans="1:21" hidden="1">
      <c r="A982" s="13">
        <v>2013</v>
      </c>
      <c r="B982" s="14" t="s">
        <v>11</v>
      </c>
      <c r="C982" s="14">
        <v>222071</v>
      </c>
      <c r="D982" s="14" t="s">
        <v>190</v>
      </c>
      <c r="E982" s="14" t="s">
        <v>195</v>
      </c>
      <c r="F982" s="15">
        <v>30593799</v>
      </c>
      <c r="G982" s="15">
        <v>30998306</v>
      </c>
      <c r="H982" s="15">
        <v>5505505</v>
      </c>
      <c r="I982" s="15">
        <v>3105284</v>
      </c>
      <c r="J982" s="15">
        <v>107756</v>
      </c>
      <c r="K982" s="15">
        <v>2292465</v>
      </c>
      <c r="L982" s="15">
        <v>5630212</v>
      </c>
      <c r="M982" s="15">
        <v>3413891</v>
      </c>
      <c r="N982" s="15">
        <v>107483</v>
      </c>
      <c r="O982" s="15">
        <v>2108838</v>
      </c>
      <c r="P982" s="15">
        <v>4876894</v>
      </c>
      <c r="Q982" s="15">
        <v>5779193</v>
      </c>
      <c r="R982" s="15">
        <v>92529</v>
      </c>
      <c r="S982" s="15" t="s">
        <v>8</v>
      </c>
      <c r="T982" s="15">
        <v>810055</v>
      </c>
      <c r="U982" s="18">
        <v>994492</v>
      </c>
    </row>
    <row r="983" spans="1:21" hidden="1">
      <c r="A983" s="13">
        <v>2013</v>
      </c>
      <c r="B983" s="14" t="s">
        <v>11</v>
      </c>
      <c r="C983" s="14">
        <v>222097</v>
      </c>
      <c r="D983" s="14" t="s">
        <v>190</v>
      </c>
      <c r="E983" s="14" t="s">
        <v>196</v>
      </c>
      <c r="F983" s="15">
        <v>42948575</v>
      </c>
      <c r="G983" s="15">
        <v>42829458</v>
      </c>
      <c r="H983" s="15">
        <v>11993943</v>
      </c>
      <c r="I983" s="15">
        <v>6073376</v>
      </c>
      <c r="J983" s="15">
        <v>1279495</v>
      </c>
      <c r="K983" s="15">
        <v>4641072</v>
      </c>
      <c r="L983" s="15">
        <v>10602205</v>
      </c>
      <c r="M983" s="15">
        <v>5089601</v>
      </c>
      <c r="N983" s="15">
        <v>1278300</v>
      </c>
      <c r="O983" s="15">
        <v>4234304</v>
      </c>
      <c r="P983" s="15">
        <v>8206805</v>
      </c>
      <c r="Q983" s="15">
        <v>4586383</v>
      </c>
      <c r="R983" s="15">
        <v>71156</v>
      </c>
      <c r="S983" s="15" t="s">
        <v>8</v>
      </c>
      <c r="T983" s="15">
        <v>912550</v>
      </c>
      <c r="U983" s="18">
        <v>489549</v>
      </c>
    </row>
    <row r="984" spans="1:21" hidden="1">
      <c r="A984" s="13">
        <v>2013</v>
      </c>
      <c r="B984" s="14" t="s">
        <v>22</v>
      </c>
      <c r="C984" s="14">
        <v>222101</v>
      </c>
      <c r="D984" s="14" t="s">
        <v>190</v>
      </c>
      <c r="E984" s="14" t="s">
        <v>197</v>
      </c>
      <c r="F984" s="15">
        <v>73031818</v>
      </c>
      <c r="G984" s="15">
        <v>72861699</v>
      </c>
      <c r="H984" s="15">
        <v>8994929</v>
      </c>
      <c r="I984" s="15">
        <v>4069434</v>
      </c>
      <c r="J984" s="15" t="s">
        <v>8</v>
      </c>
      <c r="K984" s="15">
        <v>4925495</v>
      </c>
      <c r="L984" s="15">
        <v>8175552</v>
      </c>
      <c r="M984" s="15">
        <v>4067969</v>
      </c>
      <c r="N984" s="15" t="s">
        <v>8</v>
      </c>
      <c r="O984" s="15">
        <v>4107583</v>
      </c>
      <c r="P984" s="15">
        <v>12433039</v>
      </c>
      <c r="Q984" s="15">
        <v>11654221</v>
      </c>
      <c r="R984" s="15">
        <v>62737</v>
      </c>
      <c r="S984" s="15" t="s">
        <v>8</v>
      </c>
      <c r="T984" s="15">
        <v>1920489</v>
      </c>
      <c r="U984" s="18">
        <v>3210000</v>
      </c>
    </row>
    <row r="985" spans="1:21" hidden="1">
      <c r="A985" s="13">
        <v>2013</v>
      </c>
      <c r="B985" s="14" t="s">
        <v>11</v>
      </c>
      <c r="C985" s="14">
        <v>222119</v>
      </c>
      <c r="D985" s="14" t="s">
        <v>190</v>
      </c>
      <c r="E985" s="14" t="s">
        <v>198</v>
      </c>
      <c r="F985" s="15">
        <v>58826121</v>
      </c>
      <c r="G985" s="15">
        <v>60462154</v>
      </c>
      <c r="H985" s="15">
        <v>14042071</v>
      </c>
      <c r="I985" s="15">
        <v>8928547</v>
      </c>
      <c r="J985" s="15">
        <v>18281</v>
      </c>
      <c r="K985" s="15">
        <v>5095243</v>
      </c>
      <c r="L985" s="15">
        <v>11426253</v>
      </c>
      <c r="M985" s="15">
        <v>6753458</v>
      </c>
      <c r="N985" s="15">
        <v>18233</v>
      </c>
      <c r="O985" s="15">
        <v>4654562</v>
      </c>
      <c r="P985" s="15">
        <v>6580085</v>
      </c>
      <c r="Q985" s="15">
        <v>8829347</v>
      </c>
      <c r="R985" s="15">
        <v>220382</v>
      </c>
      <c r="S985" s="15" t="s">
        <v>8</v>
      </c>
      <c r="T985" s="15">
        <v>1501487</v>
      </c>
      <c r="U985" s="18">
        <v>3019231</v>
      </c>
    </row>
    <row r="986" spans="1:21" hidden="1">
      <c r="A986" s="13">
        <v>2013</v>
      </c>
      <c r="B986" s="14" t="s">
        <v>11</v>
      </c>
      <c r="C986" s="14">
        <v>222127</v>
      </c>
      <c r="D986" s="14" t="s">
        <v>190</v>
      </c>
      <c r="E986" s="14" t="s">
        <v>199</v>
      </c>
      <c r="F986" s="15">
        <v>50859303</v>
      </c>
      <c r="G986" s="15">
        <v>50322307</v>
      </c>
      <c r="H986" s="15">
        <v>10277179</v>
      </c>
      <c r="I986" s="15">
        <v>5128368</v>
      </c>
      <c r="J986" s="15">
        <v>482094</v>
      </c>
      <c r="K986" s="15">
        <v>4666717</v>
      </c>
      <c r="L986" s="15">
        <v>7936364</v>
      </c>
      <c r="M986" s="15">
        <v>3671699</v>
      </c>
      <c r="N986" s="15">
        <v>221307</v>
      </c>
      <c r="O986" s="15">
        <v>4043358</v>
      </c>
      <c r="P986" s="15">
        <v>4186893</v>
      </c>
      <c r="Q986" s="15">
        <v>5928546</v>
      </c>
      <c r="R986" s="15">
        <v>15892</v>
      </c>
      <c r="S986" s="15" t="s">
        <v>8</v>
      </c>
      <c r="T986" s="15">
        <v>1151445</v>
      </c>
      <c r="U986" s="18">
        <v>1277213</v>
      </c>
    </row>
    <row r="987" spans="1:21" hidden="1">
      <c r="A987" s="13">
        <v>2013</v>
      </c>
      <c r="B987" s="14" t="s">
        <v>11</v>
      </c>
      <c r="C987" s="14">
        <v>222135</v>
      </c>
      <c r="D987" s="14" t="s">
        <v>190</v>
      </c>
      <c r="E987" s="14" t="s">
        <v>200</v>
      </c>
      <c r="F987" s="15">
        <v>48124889</v>
      </c>
      <c r="G987" s="15">
        <v>46807854</v>
      </c>
      <c r="H987" s="15">
        <v>6735045</v>
      </c>
      <c r="I987" s="15">
        <v>4000122</v>
      </c>
      <c r="J987" s="15" t="s">
        <v>8</v>
      </c>
      <c r="K987" s="15">
        <v>2734923</v>
      </c>
      <c r="L987" s="15">
        <v>5535825</v>
      </c>
      <c r="M987" s="15">
        <v>3011185</v>
      </c>
      <c r="N987" s="15" t="s">
        <v>8</v>
      </c>
      <c r="O987" s="15">
        <v>2524640</v>
      </c>
      <c r="P987" s="15">
        <v>10342683</v>
      </c>
      <c r="Q987" s="15">
        <v>5556431</v>
      </c>
      <c r="R987" s="15">
        <v>153342</v>
      </c>
      <c r="S987" s="15" t="s">
        <v>8</v>
      </c>
      <c r="T987" s="15">
        <v>1176446</v>
      </c>
      <c r="U987" s="18">
        <v>1209702</v>
      </c>
    </row>
    <row r="988" spans="1:21" hidden="1">
      <c r="A988" s="13">
        <v>2013</v>
      </c>
      <c r="B988" s="14" t="s">
        <v>11</v>
      </c>
      <c r="C988" s="14">
        <v>222143</v>
      </c>
      <c r="D988" s="14" t="s">
        <v>190</v>
      </c>
      <c r="E988" s="14" t="s">
        <v>201</v>
      </c>
      <c r="F988" s="15">
        <v>49138798</v>
      </c>
      <c r="G988" s="15">
        <v>51344630</v>
      </c>
      <c r="H988" s="15">
        <v>12785795</v>
      </c>
      <c r="I988" s="15">
        <v>6831703</v>
      </c>
      <c r="J988" s="15">
        <v>1084243</v>
      </c>
      <c r="K988" s="15">
        <v>4869849</v>
      </c>
      <c r="L988" s="15">
        <v>11588574</v>
      </c>
      <c r="M988" s="15">
        <v>5279915</v>
      </c>
      <c r="N988" s="15">
        <v>1083875</v>
      </c>
      <c r="O988" s="15">
        <v>5224784</v>
      </c>
      <c r="P988" s="15">
        <v>2684173</v>
      </c>
      <c r="Q988" s="15">
        <v>6226761</v>
      </c>
      <c r="R988" s="15">
        <v>22510</v>
      </c>
      <c r="S988" s="15" t="s">
        <v>8</v>
      </c>
      <c r="T988" s="15">
        <v>2091510</v>
      </c>
      <c r="U988" s="18">
        <v>889642</v>
      </c>
    </row>
    <row r="989" spans="1:21" hidden="1">
      <c r="A989" s="13">
        <v>2012</v>
      </c>
      <c r="B989" s="14" t="s">
        <v>5</v>
      </c>
      <c r="C989" s="14">
        <v>221007</v>
      </c>
      <c r="D989" s="14" t="s">
        <v>190</v>
      </c>
      <c r="E989" s="14" t="s">
        <v>191</v>
      </c>
      <c r="F989" s="15">
        <v>406564968</v>
      </c>
      <c r="G989" s="15">
        <v>392649669</v>
      </c>
      <c r="H989" s="15">
        <v>29101006</v>
      </c>
      <c r="I989" s="15">
        <v>8603352</v>
      </c>
      <c r="J989" s="15">
        <v>2659465</v>
      </c>
      <c r="K989" s="15">
        <v>17838189</v>
      </c>
      <c r="L989" s="15">
        <v>30075318</v>
      </c>
      <c r="M989" s="15">
        <v>8299095</v>
      </c>
      <c r="N989" s="15">
        <v>2703361</v>
      </c>
      <c r="O989" s="15">
        <v>19072862</v>
      </c>
      <c r="P989" s="15">
        <v>31044943</v>
      </c>
      <c r="Q989" s="15">
        <v>33830516</v>
      </c>
      <c r="R989" s="15">
        <v>99049</v>
      </c>
      <c r="S989" s="15" t="s">
        <v>8</v>
      </c>
      <c r="T989" s="15">
        <v>3778782</v>
      </c>
      <c r="U989" s="18">
        <v>9077425</v>
      </c>
    </row>
    <row r="990" spans="1:21" hidden="1">
      <c r="A990" s="13">
        <v>2012</v>
      </c>
      <c r="B990" s="14" t="s">
        <v>5</v>
      </c>
      <c r="C990" s="14">
        <v>221309</v>
      </c>
      <c r="D990" s="14" t="s">
        <v>190</v>
      </c>
      <c r="E990" s="14" t="s">
        <v>192</v>
      </c>
      <c r="F990" s="15">
        <v>279030457</v>
      </c>
      <c r="G990" s="15">
        <v>286025747</v>
      </c>
      <c r="H990" s="15">
        <v>33857296</v>
      </c>
      <c r="I990" s="15">
        <v>15036928</v>
      </c>
      <c r="J990" s="15">
        <v>666589</v>
      </c>
      <c r="K990" s="15">
        <v>18153779</v>
      </c>
      <c r="L990" s="15">
        <v>28800943</v>
      </c>
      <c r="M990" s="15">
        <v>14995199</v>
      </c>
      <c r="N990" s="15">
        <v>659449</v>
      </c>
      <c r="O990" s="15">
        <v>13146295</v>
      </c>
      <c r="P990" s="15">
        <v>59625994</v>
      </c>
      <c r="Q990" s="15">
        <v>29846479</v>
      </c>
      <c r="R990" s="15">
        <v>149859</v>
      </c>
      <c r="S990" s="15" t="s">
        <v>8</v>
      </c>
      <c r="T990" s="15">
        <v>2235353</v>
      </c>
      <c r="U990" s="18">
        <v>6924394</v>
      </c>
    </row>
    <row r="991" spans="1:21" hidden="1">
      <c r="A991" s="13">
        <v>2012</v>
      </c>
      <c r="B991" s="14" t="s">
        <v>22</v>
      </c>
      <c r="C991" s="14">
        <v>222038</v>
      </c>
      <c r="D991" s="14" t="s">
        <v>190</v>
      </c>
      <c r="E991" s="14" t="s">
        <v>193</v>
      </c>
      <c r="F991" s="15">
        <v>73279443</v>
      </c>
      <c r="G991" s="15">
        <v>72122490</v>
      </c>
      <c r="H991" s="15">
        <v>15738731</v>
      </c>
      <c r="I991" s="15">
        <v>1061964</v>
      </c>
      <c r="J991" s="15">
        <v>69421</v>
      </c>
      <c r="K991" s="15">
        <v>14607346</v>
      </c>
      <c r="L991" s="15">
        <v>16825852</v>
      </c>
      <c r="M991" s="15">
        <v>1021608</v>
      </c>
      <c r="N991" s="15">
        <v>69121</v>
      </c>
      <c r="O991" s="15">
        <v>15735123</v>
      </c>
      <c r="P991" s="15">
        <v>9240315</v>
      </c>
      <c r="Q991" s="15">
        <v>10038378</v>
      </c>
      <c r="R991" s="15">
        <v>31310</v>
      </c>
      <c r="S991" s="15" t="s">
        <v>8</v>
      </c>
      <c r="T991" s="15">
        <v>1950000</v>
      </c>
      <c r="U991" s="18">
        <v>2600000</v>
      </c>
    </row>
    <row r="992" spans="1:21" hidden="1">
      <c r="A992" s="13">
        <v>2012</v>
      </c>
      <c r="B992" s="14" t="s">
        <v>11</v>
      </c>
      <c r="C992" s="14">
        <v>222062</v>
      </c>
      <c r="D992" s="14" t="s">
        <v>190</v>
      </c>
      <c r="E992" s="14" t="s">
        <v>194</v>
      </c>
      <c r="F992" s="15">
        <v>37793150</v>
      </c>
      <c r="G992" s="15">
        <v>37614343</v>
      </c>
      <c r="H992" s="15">
        <v>2608701</v>
      </c>
      <c r="I992" s="15">
        <v>1285862</v>
      </c>
      <c r="J992" s="15" t="s">
        <v>8</v>
      </c>
      <c r="K992" s="15">
        <v>1322839</v>
      </c>
      <c r="L992" s="15">
        <v>2658157</v>
      </c>
      <c r="M992" s="15">
        <v>1285503</v>
      </c>
      <c r="N992" s="15" t="s">
        <v>8</v>
      </c>
      <c r="O992" s="15">
        <v>1372654</v>
      </c>
      <c r="P992" s="15">
        <v>6398528</v>
      </c>
      <c r="Q992" s="15">
        <v>3780203</v>
      </c>
      <c r="R992" s="15">
        <v>6496</v>
      </c>
      <c r="S992" s="15" t="s">
        <v>8</v>
      </c>
      <c r="T992" s="15" t="s">
        <v>8</v>
      </c>
      <c r="U992" s="18">
        <v>796620</v>
      </c>
    </row>
    <row r="993" spans="1:21" hidden="1">
      <c r="A993" s="13">
        <v>2012</v>
      </c>
      <c r="B993" s="14" t="s">
        <v>11</v>
      </c>
      <c r="C993" s="14">
        <v>222071</v>
      </c>
      <c r="D993" s="14" t="s">
        <v>190</v>
      </c>
      <c r="E993" s="14" t="s">
        <v>195</v>
      </c>
      <c r="F993" s="15">
        <v>30998306</v>
      </c>
      <c r="G993" s="15">
        <v>32050485</v>
      </c>
      <c r="H993" s="15">
        <v>5629924</v>
      </c>
      <c r="I993" s="15">
        <v>3413891</v>
      </c>
      <c r="J993" s="15">
        <v>107483</v>
      </c>
      <c r="K993" s="15">
        <v>2108550</v>
      </c>
      <c r="L993" s="15">
        <v>5117661</v>
      </c>
      <c r="M993" s="15">
        <v>3212960</v>
      </c>
      <c r="N993" s="15">
        <v>7481</v>
      </c>
      <c r="O993" s="15">
        <v>1897220</v>
      </c>
      <c r="P993" s="15">
        <v>3957585</v>
      </c>
      <c r="Q993" s="15">
        <v>5738379</v>
      </c>
      <c r="R993" s="15">
        <v>59880</v>
      </c>
      <c r="S993" s="15" t="s">
        <v>8</v>
      </c>
      <c r="T993" s="15">
        <v>786869</v>
      </c>
      <c r="U993" s="18">
        <v>989124</v>
      </c>
    </row>
    <row r="994" spans="1:21" hidden="1">
      <c r="A994" s="13">
        <v>2012</v>
      </c>
      <c r="B994" s="14" t="s">
        <v>11</v>
      </c>
      <c r="C994" s="14">
        <v>222097</v>
      </c>
      <c r="D994" s="14" t="s">
        <v>190</v>
      </c>
      <c r="E994" s="14" t="s">
        <v>196</v>
      </c>
      <c r="F994" s="15">
        <v>42829458</v>
      </c>
      <c r="G994" s="15">
        <v>42821228</v>
      </c>
      <c r="H994" s="15">
        <v>10602205</v>
      </c>
      <c r="I994" s="15">
        <v>5089601</v>
      </c>
      <c r="J994" s="15">
        <v>1278300</v>
      </c>
      <c r="K994" s="15">
        <v>4234304</v>
      </c>
      <c r="L994" s="15">
        <v>8812472</v>
      </c>
      <c r="M994" s="15">
        <v>3565040</v>
      </c>
      <c r="N994" s="15">
        <v>1277621</v>
      </c>
      <c r="O994" s="15">
        <v>3969811</v>
      </c>
      <c r="P994" s="15">
        <v>6579302</v>
      </c>
      <c r="Q994" s="15">
        <v>4527735</v>
      </c>
      <c r="R994" s="15">
        <v>84561</v>
      </c>
      <c r="S994" s="15" t="s">
        <v>8</v>
      </c>
      <c r="T994" s="15">
        <v>903887</v>
      </c>
      <c r="U994" s="18">
        <v>496409</v>
      </c>
    </row>
    <row r="995" spans="1:21" hidden="1">
      <c r="A995" s="13">
        <v>2012</v>
      </c>
      <c r="B995" s="14" t="s">
        <v>22</v>
      </c>
      <c r="C995" s="14">
        <v>222101</v>
      </c>
      <c r="D995" s="14" t="s">
        <v>190</v>
      </c>
      <c r="E995" s="14" t="s">
        <v>197</v>
      </c>
      <c r="F995" s="15">
        <v>72861699</v>
      </c>
      <c r="G995" s="15">
        <v>71441320</v>
      </c>
      <c r="H995" s="15">
        <v>8175553</v>
      </c>
      <c r="I995" s="15">
        <v>4067969</v>
      </c>
      <c r="J995" s="15" t="s">
        <v>8</v>
      </c>
      <c r="K995" s="15">
        <v>4107584</v>
      </c>
      <c r="L995" s="15">
        <v>8081409</v>
      </c>
      <c r="M995" s="15">
        <v>3864607</v>
      </c>
      <c r="N995" s="15" t="s">
        <v>8</v>
      </c>
      <c r="O995" s="15">
        <v>4216802</v>
      </c>
      <c r="P995" s="15">
        <v>7456422</v>
      </c>
      <c r="Q995" s="15">
        <v>11506467</v>
      </c>
      <c r="R995" s="15">
        <v>71965</v>
      </c>
      <c r="S995" s="15" t="s">
        <v>8</v>
      </c>
      <c r="T995" s="15">
        <v>2429478</v>
      </c>
      <c r="U995" s="18">
        <v>3083628</v>
      </c>
    </row>
    <row r="996" spans="1:21" hidden="1">
      <c r="A996" s="13">
        <v>2012</v>
      </c>
      <c r="B996" s="14" t="s">
        <v>11</v>
      </c>
      <c r="C996" s="14">
        <v>222119</v>
      </c>
      <c r="D996" s="14" t="s">
        <v>190</v>
      </c>
      <c r="E996" s="14" t="s">
        <v>198</v>
      </c>
      <c r="F996" s="15">
        <v>60462154</v>
      </c>
      <c r="G996" s="15">
        <v>62824527</v>
      </c>
      <c r="H996" s="15">
        <v>11426253</v>
      </c>
      <c r="I996" s="15">
        <v>6753458</v>
      </c>
      <c r="J996" s="15">
        <v>18233</v>
      </c>
      <c r="K996" s="15">
        <v>4654562</v>
      </c>
      <c r="L996" s="15">
        <v>11838180</v>
      </c>
      <c r="M996" s="15">
        <v>7608732</v>
      </c>
      <c r="N996" s="15">
        <v>18066</v>
      </c>
      <c r="O996" s="15">
        <v>4211382</v>
      </c>
      <c r="P996" s="15">
        <v>5440419</v>
      </c>
      <c r="Q996" s="15">
        <v>8846059</v>
      </c>
      <c r="R996" s="15">
        <v>111050</v>
      </c>
      <c r="S996" s="15" t="s">
        <v>8</v>
      </c>
      <c r="T996" s="15">
        <v>1466993</v>
      </c>
      <c r="U996" s="18">
        <v>2906168</v>
      </c>
    </row>
    <row r="997" spans="1:21" hidden="1">
      <c r="A997" s="13">
        <v>2012</v>
      </c>
      <c r="B997" s="14" t="s">
        <v>11</v>
      </c>
      <c r="C997" s="14">
        <v>222127</v>
      </c>
      <c r="D997" s="14" t="s">
        <v>190</v>
      </c>
      <c r="E997" s="14" t="s">
        <v>199</v>
      </c>
      <c r="F997" s="15">
        <v>50322307</v>
      </c>
      <c r="G997" s="15">
        <v>50210870</v>
      </c>
      <c r="H997" s="15">
        <v>7936365</v>
      </c>
      <c r="I997" s="15">
        <v>3671698</v>
      </c>
      <c r="J997" s="15">
        <v>221309</v>
      </c>
      <c r="K997" s="15">
        <v>4043358</v>
      </c>
      <c r="L997" s="15">
        <v>7173580</v>
      </c>
      <c r="M997" s="15">
        <v>3159494</v>
      </c>
      <c r="N997" s="15">
        <v>260391</v>
      </c>
      <c r="O997" s="15">
        <v>3753695</v>
      </c>
      <c r="P997" s="15">
        <v>2728491</v>
      </c>
      <c r="Q997" s="15">
        <v>5974043</v>
      </c>
      <c r="R997" s="15">
        <v>18676</v>
      </c>
      <c r="S997" s="15" t="s">
        <v>8</v>
      </c>
      <c r="T997" s="15">
        <v>1439548</v>
      </c>
      <c r="U997" s="18">
        <v>1244651</v>
      </c>
    </row>
    <row r="998" spans="1:21" hidden="1">
      <c r="A998" s="13">
        <v>2012</v>
      </c>
      <c r="B998" s="14" t="s">
        <v>11</v>
      </c>
      <c r="C998" s="14">
        <v>222135</v>
      </c>
      <c r="D998" s="14" t="s">
        <v>190</v>
      </c>
      <c r="E998" s="14" t="s">
        <v>200</v>
      </c>
      <c r="F998" s="15">
        <v>46807854</v>
      </c>
      <c r="G998" s="15">
        <v>46581668</v>
      </c>
      <c r="H998" s="15">
        <v>5535825</v>
      </c>
      <c r="I998" s="15">
        <v>3011185</v>
      </c>
      <c r="J998" s="15" t="s">
        <v>8</v>
      </c>
      <c r="K998" s="15">
        <v>2524640</v>
      </c>
      <c r="L998" s="15">
        <v>6826227</v>
      </c>
      <c r="M998" s="15">
        <v>2505591</v>
      </c>
      <c r="N998" s="15" t="s">
        <v>8</v>
      </c>
      <c r="O998" s="15">
        <v>4320636</v>
      </c>
      <c r="P998" s="15">
        <v>9314552</v>
      </c>
      <c r="Q998" s="15">
        <v>5276336</v>
      </c>
      <c r="R998" s="15">
        <v>72986</v>
      </c>
      <c r="S998" s="15" t="s">
        <v>8</v>
      </c>
      <c r="T998" s="15">
        <v>1050000</v>
      </c>
      <c r="U998" s="18">
        <v>1197067</v>
      </c>
    </row>
    <row r="999" spans="1:21" hidden="1">
      <c r="A999" s="13">
        <v>2012</v>
      </c>
      <c r="B999" s="14" t="s">
        <v>11</v>
      </c>
      <c r="C999" s="14">
        <v>222143</v>
      </c>
      <c r="D999" s="14" t="s">
        <v>190</v>
      </c>
      <c r="E999" s="14" t="s">
        <v>201</v>
      </c>
      <c r="F999" s="15">
        <v>51344630</v>
      </c>
      <c r="G999" s="15">
        <v>53494913</v>
      </c>
      <c r="H999" s="15">
        <v>11588477</v>
      </c>
      <c r="I999" s="15">
        <v>5279849</v>
      </c>
      <c r="J999" s="15">
        <v>1083854</v>
      </c>
      <c r="K999" s="15">
        <v>5224774</v>
      </c>
      <c r="L999" s="15">
        <v>11858354</v>
      </c>
      <c r="M999" s="15">
        <v>4922479</v>
      </c>
      <c r="N999" s="15">
        <v>1083444</v>
      </c>
      <c r="O999" s="15">
        <v>5852431</v>
      </c>
      <c r="P999" s="15">
        <v>3019485</v>
      </c>
      <c r="Q999" s="15">
        <v>5939940</v>
      </c>
      <c r="R999" s="15">
        <v>18757</v>
      </c>
      <c r="S999" s="15" t="s">
        <v>8</v>
      </c>
      <c r="T999" s="15">
        <v>2090560</v>
      </c>
      <c r="U999" s="18">
        <v>841296</v>
      </c>
    </row>
    <row r="1000" spans="1:21">
      <c r="A1000" s="13">
        <v>2011</v>
      </c>
      <c r="B1000" s="14" t="s">
        <v>5</v>
      </c>
      <c r="C1000" s="14">
        <v>221007</v>
      </c>
      <c r="D1000" s="14" t="s">
        <v>190</v>
      </c>
      <c r="E1000" s="14" t="s">
        <v>191</v>
      </c>
      <c r="F1000" s="15">
        <v>392649669</v>
      </c>
      <c r="G1000" s="15">
        <v>384993952</v>
      </c>
      <c r="H1000" s="15">
        <v>30075319</v>
      </c>
      <c r="I1000" s="15">
        <v>8299095</v>
      </c>
      <c r="J1000" s="15">
        <v>2703361</v>
      </c>
      <c r="K1000" s="15">
        <v>19072863</v>
      </c>
      <c r="L1000" s="15">
        <v>30821869</v>
      </c>
      <c r="M1000" s="15">
        <v>8293244</v>
      </c>
      <c r="N1000" s="15">
        <v>2668432</v>
      </c>
      <c r="O1000" s="15">
        <v>19860193</v>
      </c>
      <c r="P1000" s="15">
        <v>36028812</v>
      </c>
      <c r="Q1000" s="15">
        <v>32076629</v>
      </c>
      <c r="R1000" s="15">
        <v>144435</v>
      </c>
      <c r="S1000" s="15" t="s">
        <v>8</v>
      </c>
      <c r="T1000" s="15">
        <v>3829926</v>
      </c>
      <c r="U1000" s="18">
        <v>9048285</v>
      </c>
    </row>
    <row r="1001" spans="1:21">
      <c r="A1001" s="13">
        <v>2011</v>
      </c>
      <c r="B1001" s="14" t="s">
        <v>5</v>
      </c>
      <c r="C1001" s="14">
        <v>221309</v>
      </c>
      <c r="D1001" s="14" t="s">
        <v>190</v>
      </c>
      <c r="E1001" s="14" t="s">
        <v>192</v>
      </c>
      <c r="F1001" s="15">
        <v>286025747</v>
      </c>
      <c r="G1001" s="15">
        <v>280865951</v>
      </c>
      <c r="H1001" s="15">
        <v>28800942</v>
      </c>
      <c r="I1001" s="15">
        <v>14995198</v>
      </c>
      <c r="J1001" s="15">
        <v>659448</v>
      </c>
      <c r="K1001" s="15">
        <v>13146296</v>
      </c>
      <c r="L1001" s="15">
        <v>23917986</v>
      </c>
      <c r="M1001" s="15">
        <v>14936825</v>
      </c>
      <c r="N1001" s="15">
        <v>653119</v>
      </c>
      <c r="O1001" s="15">
        <v>8328042</v>
      </c>
      <c r="P1001" s="15">
        <v>54339735</v>
      </c>
      <c r="Q1001" s="15">
        <v>30849485</v>
      </c>
      <c r="R1001" s="15">
        <v>160602</v>
      </c>
      <c r="S1001" s="15" t="s">
        <v>8</v>
      </c>
      <c r="T1001" s="15">
        <v>2391138</v>
      </c>
      <c r="U1001" s="18">
        <v>6790043</v>
      </c>
    </row>
    <row r="1002" spans="1:21">
      <c r="A1002" s="13">
        <v>2011</v>
      </c>
      <c r="B1002" s="14" t="s">
        <v>22</v>
      </c>
      <c r="C1002" s="14">
        <v>222038</v>
      </c>
      <c r="D1002" s="14" t="s">
        <v>190</v>
      </c>
      <c r="E1002" s="14" t="s">
        <v>193</v>
      </c>
      <c r="F1002" s="15">
        <v>72122490</v>
      </c>
      <c r="G1002" s="15">
        <v>72320708</v>
      </c>
      <c r="H1002" s="15">
        <v>16825851</v>
      </c>
      <c r="I1002" s="15">
        <v>1021608</v>
      </c>
      <c r="J1002" s="15">
        <v>69121</v>
      </c>
      <c r="K1002" s="15">
        <v>15735122</v>
      </c>
      <c r="L1002" s="15">
        <v>19970926</v>
      </c>
      <c r="M1002" s="15">
        <v>2271799</v>
      </c>
      <c r="N1002" s="15">
        <v>68821</v>
      </c>
      <c r="O1002" s="15">
        <v>17630306</v>
      </c>
      <c r="P1002" s="15">
        <v>10831411</v>
      </c>
      <c r="Q1002" s="15">
        <v>10121445</v>
      </c>
      <c r="R1002" s="15">
        <v>39013</v>
      </c>
      <c r="S1002" s="15" t="s">
        <v>8</v>
      </c>
      <c r="T1002" s="15">
        <v>2030000</v>
      </c>
      <c r="U1002" s="18">
        <v>2780000</v>
      </c>
    </row>
    <row r="1003" spans="1:21">
      <c r="A1003" s="13">
        <v>2011</v>
      </c>
      <c r="B1003" s="14" t="s">
        <v>11</v>
      </c>
      <c r="C1003" s="14">
        <v>222062</v>
      </c>
      <c r="D1003" s="14" t="s">
        <v>190</v>
      </c>
      <c r="E1003" s="14" t="s">
        <v>194</v>
      </c>
      <c r="F1003" s="15">
        <v>37614343</v>
      </c>
      <c r="G1003" s="15">
        <v>36788791</v>
      </c>
      <c r="H1003" s="15">
        <v>2658157</v>
      </c>
      <c r="I1003" s="15">
        <v>1285503</v>
      </c>
      <c r="J1003" s="15" t="s">
        <v>8</v>
      </c>
      <c r="K1003" s="15">
        <v>1372654</v>
      </c>
      <c r="L1003" s="15">
        <v>2573448</v>
      </c>
      <c r="M1003" s="15">
        <v>1215044</v>
      </c>
      <c r="N1003" s="15" t="s">
        <v>8</v>
      </c>
      <c r="O1003" s="15">
        <v>1358404</v>
      </c>
      <c r="P1003" s="15">
        <v>5425419</v>
      </c>
      <c r="Q1003" s="15">
        <v>3768657</v>
      </c>
      <c r="R1003" s="15">
        <v>7914</v>
      </c>
      <c r="S1003" s="15" t="s">
        <v>8</v>
      </c>
      <c r="T1003" s="15" t="s">
        <v>8</v>
      </c>
      <c r="U1003" s="18">
        <v>813940</v>
      </c>
    </row>
    <row r="1004" spans="1:21">
      <c r="A1004" s="13">
        <v>2011</v>
      </c>
      <c r="B1004" s="14" t="s">
        <v>11</v>
      </c>
      <c r="C1004" s="14">
        <v>222071</v>
      </c>
      <c r="D1004" s="14" t="s">
        <v>190</v>
      </c>
      <c r="E1004" s="14" t="s">
        <v>195</v>
      </c>
      <c r="F1004" s="15">
        <v>32050485</v>
      </c>
      <c r="G1004" s="15">
        <v>33312060</v>
      </c>
      <c r="H1004" s="15">
        <v>5117815</v>
      </c>
      <c r="I1004" s="15">
        <v>3212960</v>
      </c>
      <c r="J1004" s="15">
        <v>7481</v>
      </c>
      <c r="K1004" s="15">
        <v>1897374</v>
      </c>
      <c r="L1004" s="15">
        <v>4262811</v>
      </c>
      <c r="M1004" s="15">
        <v>3181469</v>
      </c>
      <c r="N1004" s="15">
        <v>7446</v>
      </c>
      <c r="O1004" s="15">
        <v>1073896</v>
      </c>
      <c r="P1004" s="15">
        <v>2864184</v>
      </c>
      <c r="Q1004" s="15">
        <v>5246847</v>
      </c>
      <c r="R1004" s="15">
        <v>62849</v>
      </c>
      <c r="S1004" s="15" t="s">
        <v>8</v>
      </c>
      <c r="T1004" s="15">
        <v>774110</v>
      </c>
      <c r="U1004" s="18">
        <v>1026128</v>
      </c>
    </row>
    <row r="1005" spans="1:21">
      <c r="A1005" s="13">
        <v>2011</v>
      </c>
      <c r="B1005" s="14" t="s">
        <v>11</v>
      </c>
      <c r="C1005" s="14">
        <v>222097</v>
      </c>
      <c r="D1005" s="14" t="s">
        <v>190</v>
      </c>
      <c r="E1005" s="14" t="s">
        <v>196</v>
      </c>
      <c r="F1005" s="15">
        <v>42821228</v>
      </c>
      <c r="G1005" s="15">
        <v>43920172</v>
      </c>
      <c r="H1005" s="15">
        <v>8812470</v>
      </c>
      <c r="I1005" s="15">
        <v>3565039</v>
      </c>
      <c r="J1005" s="15">
        <v>1277620</v>
      </c>
      <c r="K1005" s="15">
        <v>3969811</v>
      </c>
      <c r="L1005" s="15">
        <v>7176316</v>
      </c>
      <c r="M1005" s="15">
        <v>2201599</v>
      </c>
      <c r="N1005" s="15">
        <v>1277075</v>
      </c>
      <c r="O1005" s="15">
        <v>3697642</v>
      </c>
      <c r="P1005" s="15">
        <v>5376401</v>
      </c>
      <c r="Q1005" s="15">
        <v>4376997</v>
      </c>
      <c r="R1005" s="15">
        <v>103794</v>
      </c>
      <c r="S1005" s="15" t="s">
        <v>8</v>
      </c>
      <c r="T1005" s="15">
        <v>961373</v>
      </c>
      <c r="U1005" s="18">
        <v>468178</v>
      </c>
    </row>
    <row r="1006" spans="1:21">
      <c r="A1006" s="13">
        <v>2011</v>
      </c>
      <c r="B1006" s="14" t="s">
        <v>22</v>
      </c>
      <c r="C1006" s="14">
        <v>222101</v>
      </c>
      <c r="D1006" s="14" t="s">
        <v>190</v>
      </c>
      <c r="E1006" s="14" t="s">
        <v>197</v>
      </c>
      <c r="F1006" s="15">
        <v>71441320</v>
      </c>
      <c r="G1006" s="15">
        <v>70436549</v>
      </c>
      <c r="H1006" s="15">
        <v>8045322</v>
      </c>
      <c r="I1006" s="15">
        <v>3864607</v>
      </c>
      <c r="J1006" s="15" t="s">
        <v>8</v>
      </c>
      <c r="K1006" s="15">
        <v>4180715</v>
      </c>
      <c r="L1006" s="15">
        <v>8081534</v>
      </c>
      <c r="M1006" s="15">
        <v>3860959</v>
      </c>
      <c r="N1006" s="15" t="s">
        <v>8</v>
      </c>
      <c r="O1006" s="15">
        <v>4220575</v>
      </c>
      <c r="P1006" s="15">
        <v>8900823</v>
      </c>
      <c r="Q1006" s="15">
        <v>11167183</v>
      </c>
      <c r="R1006" s="15">
        <v>71965</v>
      </c>
      <c r="S1006" s="15" t="s">
        <v>8</v>
      </c>
      <c r="T1006" s="15">
        <v>2557116</v>
      </c>
      <c r="U1006" s="18">
        <v>2862815</v>
      </c>
    </row>
    <row r="1007" spans="1:21">
      <c r="A1007" s="13">
        <v>2011</v>
      </c>
      <c r="B1007" s="14" t="s">
        <v>11</v>
      </c>
      <c r="C1007" s="14">
        <v>222119</v>
      </c>
      <c r="D1007" s="14" t="s">
        <v>190</v>
      </c>
      <c r="E1007" s="14" t="s">
        <v>198</v>
      </c>
      <c r="F1007" s="15">
        <v>62824527</v>
      </c>
      <c r="G1007" s="15">
        <v>64527556</v>
      </c>
      <c r="H1007" s="15">
        <v>11838179</v>
      </c>
      <c r="I1007" s="15">
        <v>7608732</v>
      </c>
      <c r="J1007" s="15">
        <v>18065</v>
      </c>
      <c r="K1007" s="15">
        <v>4211382</v>
      </c>
      <c r="L1007" s="15">
        <v>7367283</v>
      </c>
      <c r="M1007" s="15">
        <v>3726303</v>
      </c>
      <c r="N1007" s="15">
        <v>17905</v>
      </c>
      <c r="O1007" s="15">
        <v>3623075</v>
      </c>
      <c r="P1007" s="15">
        <v>7685883</v>
      </c>
      <c r="Q1007" s="15">
        <v>8503285</v>
      </c>
      <c r="R1007" s="15">
        <v>92037</v>
      </c>
      <c r="S1007" s="15" t="s">
        <v>8</v>
      </c>
      <c r="T1007" s="15">
        <v>1363085</v>
      </c>
      <c r="U1007" s="18">
        <v>2739869</v>
      </c>
    </row>
    <row r="1008" spans="1:21">
      <c r="A1008" s="13">
        <v>2011</v>
      </c>
      <c r="B1008" s="14" t="s">
        <v>11</v>
      </c>
      <c r="C1008" s="14">
        <v>222127</v>
      </c>
      <c r="D1008" s="14" t="s">
        <v>190</v>
      </c>
      <c r="E1008" s="14" t="s">
        <v>199</v>
      </c>
      <c r="F1008" s="15">
        <v>50210870</v>
      </c>
      <c r="G1008" s="15">
        <v>49032646</v>
      </c>
      <c r="H1008" s="15">
        <v>7173580</v>
      </c>
      <c r="I1008" s="15">
        <v>3159494</v>
      </c>
      <c r="J1008" s="15">
        <v>260391</v>
      </c>
      <c r="K1008" s="15">
        <v>3753695</v>
      </c>
      <c r="L1008" s="15">
        <v>6481398</v>
      </c>
      <c r="M1008" s="15">
        <v>2441871</v>
      </c>
      <c r="N1008" s="15">
        <v>356335</v>
      </c>
      <c r="O1008" s="15">
        <v>3683192</v>
      </c>
      <c r="P1008" s="15">
        <v>509401</v>
      </c>
      <c r="Q1008" s="15">
        <v>6778844</v>
      </c>
      <c r="R1008" s="15">
        <v>18709</v>
      </c>
      <c r="S1008" s="15" t="s">
        <v>8</v>
      </c>
      <c r="T1008" s="15">
        <v>1985582</v>
      </c>
      <c r="U1008" s="18">
        <v>1208137</v>
      </c>
    </row>
    <row r="1009" spans="1:21">
      <c r="A1009" s="13">
        <v>2011</v>
      </c>
      <c r="B1009" s="14" t="s">
        <v>11</v>
      </c>
      <c r="C1009" s="14">
        <v>222135</v>
      </c>
      <c r="D1009" s="14" t="s">
        <v>190</v>
      </c>
      <c r="E1009" s="14" t="s">
        <v>200</v>
      </c>
      <c r="F1009" s="15">
        <v>46581668</v>
      </c>
      <c r="G1009" s="15">
        <v>46968437</v>
      </c>
      <c r="H1009" s="15">
        <v>6826227</v>
      </c>
      <c r="I1009" s="15">
        <v>2505591</v>
      </c>
      <c r="J1009" s="15" t="s">
        <v>8</v>
      </c>
      <c r="K1009" s="15">
        <v>4320636</v>
      </c>
      <c r="L1009" s="15">
        <v>7401711</v>
      </c>
      <c r="M1009" s="15">
        <v>3571783</v>
      </c>
      <c r="N1009" s="15" t="s">
        <v>8</v>
      </c>
      <c r="O1009" s="15">
        <v>3829928</v>
      </c>
      <c r="P1009" s="15">
        <v>11305025</v>
      </c>
      <c r="Q1009" s="15">
        <v>6689623</v>
      </c>
      <c r="R1009" s="15">
        <v>48949</v>
      </c>
      <c r="S1009" s="15" t="s">
        <v>8</v>
      </c>
      <c r="T1009" s="15">
        <v>2480000</v>
      </c>
      <c r="U1009" s="18">
        <v>1182613</v>
      </c>
    </row>
    <row r="1010" spans="1:21">
      <c r="A1010" s="13">
        <v>2011</v>
      </c>
      <c r="B1010" s="14" t="s">
        <v>11</v>
      </c>
      <c r="C1010" s="14">
        <v>222143</v>
      </c>
      <c r="D1010" s="14" t="s">
        <v>190</v>
      </c>
      <c r="E1010" s="14" t="s">
        <v>201</v>
      </c>
      <c r="F1010" s="15">
        <v>53494913</v>
      </c>
      <c r="G1010" s="15">
        <v>54915765</v>
      </c>
      <c r="H1010" s="15">
        <v>11858233</v>
      </c>
      <c r="I1010" s="15">
        <v>4922424</v>
      </c>
      <c r="J1010" s="15">
        <v>1083391</v>
      </c>
      <c r="K1010" s="15">
        <v>5852418</v>
      </c>
      <c r="L1010" s="15">
        <v>10206344</v>
      </c>
      <c r="M1010" s="15">
        <v>3165777</v>
      </c>
      <c r="N1010" s="15">
        <v>1083047</v>
      </c>
      <c r="O1010" s="15">
        <v>5957520</v>
      </c>
      <c r="P1010" s="15">
        <v>2929538</v>
      </c>
      <c r="Q1010" s="15">
        <v>5729474</v>
      </c>
      <c r="R1010" s="15">
        <v>18029</v>
      </c>
      <c r="S1010" s="15" t="s">
        <v>8</v>
      </c>
      <c r="T1010" s="15">
        <v>2094330</v>
      </c>
      <c r="U1010" s="18">
        <v>808678</v>
      </c>
    </row>
    <row r="1011" spans="1:21" hidden="1">
      <c r="A1011" s="8">
        <v>2015</v>
      </c>
      <c r="B1011" s="9" t="s">
        <v>5</v>
      </c>
      <c r="C1011" s="9">
        <v>231002</v>
      </c>
      <c r="D1011" s="9" t="s">
        <v>202</v>
      </c>
      <c r="E1011" s="9" t="s">
        <v>203</v>
      </c>
      <c r="F1011" s="10">
        <v>1539952170</v>
      </c>
      <c r="G1011" s="10">
        <v>1596675946</v>
      </c>
      <c r="H1011" s="10">
        <v>43205195</v>
      </c>
      <c r="I1011" s="10">
        <v>10918025</v>
      </c>
      <c r="J1011" s="10">
        <v>10191337</v>
      </c>
      <c r="K1011" s="10">
        <v>22095833</v>
      </c>
      <c r="L1011" s="10">
        <v>43442401</v>
      </c>
      <c r="M1011" s="10">
        <v>14513415</v>
      </c>
      <c r="N1011" s="10">
        <v>8901823</v>
      </c>
      <c r="O1011" s="10">
        <v>20027163</v>
      </c>
      <c r="P1011" s="10">
        <v>189054697</v>
      </c>
      <c r="Q1011" s="10">
        <v>152552648</v>
      </c>
      <c r="R1011" s="10">
        <v>409348</v>
      </c>
      <c r="S1011" s="10">
        <v>29928134</v>
      </c>
      <c r="T1011" s="10">
        <v>5916398</v>
      </c>
      <c r="U1011" s="11">
        <v>35985323</v>
      </c>
    </row>
    <row r="1012" spans="1:21" hidden="1">
      <c r="A1012" s="13">
        <v>2015</v>
      </c>
      <c r="B1012" s="14" t="s">
        <v>9</v>
      </c>
      <c r="C1012" s="14">
        <v>232017</v>
      </c>
      <c r="D1012" s="14" t="s">
        <v>202</v>
      </c>
      <c r="E1012" s="14" t="s">
        <v>204</v>
      </c>
      <c r="F1012" s="15">
        <v>99831707</v>
      </c>
      <c r="G1012" s="15">
        <v>102783121</v>
      </c>
      <c r="H1012" s="15">
        <v>8280232</v>
      </c>
      <c r="I1012" s="15">
        <v>7167648</v>
      </c>
      <c r="J1012" s="15">
        <v>148717</v>
      </c>
      <c r="K1012" s="15">
        <v>963867</v>
      </c>
      <c r="L1012" s="15">
        <v>9223791</v>
      </c>
      <c r="M1012" s="15">
        <v>8098320</v>
      </c>
      <c r="N1012" s="15">
        <v>156602</v>
      </c>
      <c r="O1012" s="15">
        <v>968869</v>
      </c>
      <c r="P1012" s="15">
        <v>23923114</v>
      </c>
      <c r="Q1012" s="15">
        <v>17362617</v>
      </c>
      <c r="R1012" s="15">
        <v>26377</v>
      </c>
      <c r="S1012" s="15" t="s">
        <v>8</v>
      </c>
      <c r="T1012" s="15">
        <v>2538415</v>
      </c>
      <c r="U1012" s="18">
        <v>3439044</v>
      </c>
    </row>
    <row r="1013" spans="1:21" hidden="1">
      <c r="A1013" s="13">
        <v>2015</v>
      </c>
      <c r="B1013" s="14" t="s">
        <v>9</v>
      </c>
      <c r="C1013" s="14">
        <v>232025</v>
      </c>
      <c r="D1013" s="14" t="s">
        <v>202</v>
      </c>
      <c r="E1013" s="14" t="s">
        <v>205</v>
      </c>
      <c r="F1013" s="15">
        <v>63116416</v>
      </c>
      <c r="G1013" s="15">
        <v>63801247</v>
      </c>
      <c r="H1013" s="15">
        <v>30222088</v>
      </c>
      <c r="I1013" s="15">
        <v>12979924</v>
      </c>
      <c r="J1013" s="15" t="s">
        <v>8</v>
      </c>
      <c r="K1013" s="15">
        <v>17242164</v>
      </c>
      <c r="L1013" s="15">
        <v>29420457</v>
      </c>
      <c r="M1013" s="15">
        <v>14635477</v>
      </c>
      <c r="N1013" s="15" t="s">
        <v>8</v>
      </c>
      <c r="O1013" s="15">
        <v>14784980</v>
      </c>
      <c r="P1013" s="15">
        <v>32448679</v>
      </c>
      <c r="Q1013" s="15">
        <v>16450705</v>
      </c>
      <c r="R1013" s="15">
        <v>577966</v>
      </c>
      <c r="S1013" s="15" t="s">
        <v>8</v>
      </c>
      <c r="T1013" s="15">
        <v>2134942</v>
      </c>
      <c r="U1013" s="18">
        <v>4228475</v>
      </c>
    </row>
    <row r="1014" spans="1:21" hidden="1">
      <c r="A1014" s="13">
        <v>2015</v>
      </c>
      <c r="B1014" s="14" t="s">
        <v>22</v>
      </c>
      <c r="C1014" s="14">
        <v>232033</v>
      </c>
      <c r="D1014" s="14" t="s">
        <v>202</v>
      </c>
      <c r="E1014" s="14" t="s">
        <v>206</v>
      </c>
      <c r="F1014" s="15">
        <v>101343846</v>
      </c>
      <c r="G1014" s="15">
        <v>96983070</v>
      </c>
      <c r="H1014" s="15">
        <v>9198203</v>
      </c>
      <c r="I1014" s="15">
        <v>4936615</v>
      </c>
      <c r="J1014" s="15">
        <v>49929</v>
      </c>
      <c r="K1014" s="15">
        <v>4211659</v>
      </c>
      <c r="L1014" s="15">
        <v>8494609</v>
      </c>
      <c r="M1014" s="15">
        <v>4131218</v>
      </c>
      <c r="N1014" s="15">
        <v>49904</v>
      </c>
      <c r="O1014" s="15">
        <v>4313487</v>
      </c>
      <c r="P1014" s="15">
        <v>6625656</v>
      </c>
      <c r="Q1014" s="15">
        <v>18679583</v>
      </c>
      <c r="R1014" s="15">
        <v>89797</v>
      </c>
      <c r="S1014" s="15" t="s">
        <v>8</v>
      </c>
      <c r="T1014" s="15">
        <v>1814866</v>
      </c>
      <c r="U1014" s="18">
        <v>5227691</v>
      </c>
    </row>
    <row r="1015" spans="1:21" hidden="1">
      <c r="A1015" s="13">
        <v>2015</v>
      </c>
      <c r="B1015" s="14" t="s">
        <v>11</v>
      </c>
      <c r="C1015" s="14">
        <v>232041</v>
      </c>
      <c r="D1015" s="14" t="s">
        <v>202</v>
      </c>
      <c r="E1015" s="14" t="s">
        <v>207</v>
      </c>
      <c r="F1015" s="15">
        <v>24031777</v>
      </c>
      <c r="G1015" s="15">
        <v>24604687</v>
      </c>
      <c r="H1015" s="15">
        <v>5859941</v>
      </c>
      <c r="I1015" s="15">
        <v>3600000</v>
      </c>
      <c r="J1015" s="15">
        <v>45986</v>
      </c>
      <c r="K1015" s="15">
        <v>2213955</v>
      </c>
      <c r="L1015" s="15">
        <v>4532374</v>
      </c>
      <c r="M1015" s="15">
        <v>3972931</v>
      </c>
      <c r="N1015" s="15">
        <v>45974</v>
      </c>
      <c r="O1015" s="15">
        <v>513469</v>
      </c>
      <c r="P1015" s="15">
        <v>3485630</v>
      </c>
      <c r="Q1015" s="15">
        <v>5987660</v>
      </c>
      <c r="R1015" s="15">
        <v>15958</v>
      </c>
      <c r="S1015" s="15" t="s">
        <v>8</v>
      </c>
      <c r="T1015" s="15">
        <v>1205492</v>
      </c>
      <c r="U1015" s="18">
        <v>719136</v>
      </c>
    </row>
    <row r="1016" spans="1:21" hidden="1">
      <c r="A1016" s="13">
        <v>2015</v>
      </c>
      <c r="B1016" s="14" t="s">
        <v>11</v>
      </c>
      <c r="C1016" s="14">
        <v>232050</v>
      </c>
      <c r="D1016" s="14" t="s">
        <v>202</v>
      </c>
      <c r="E1016" s="14" t="s">
        <v>208</v>
      </c>
      <c r="F1016" s="15">
        <v>19334520</v>
      </c>
      <c r="G1016" s="15">
        <v>21497432</v>
      </c>
      <c r="H1016" s="15">
        <v>6587197</v>
      </c>
      <c r="I1016" s="15">
        <v>4189109</v>
      </c>
      <c r="J1016" s="15">
        <v>35278</v>
      </c>
      <c r="K1016" s="15">
        <v>2362810</v>
      </c>
      <c r="L1016" s="15">
        <v>5899206</v>
      </c>
      <c r="M1016" s="15">
        <v>4173088</v>
      </c>
      <c r="N1016" s="15">
        <v>31474</v>
      </c>
      <c r="O1016" s="15">
        <v>1694644</v>
      </c>
      <c r="P1016" s="15">
        <v>2235198</v>
      </c>
      <c r="Q1016" s="15">
        <v>6482326</v>
      </c>
      <c r="R1016" s="15">
        <v>4063</v>
      </c>
      <c r="S1016" s="15" t="s">
        <v>8</v>
      </c>
      <c r="T1016" s="15">
        <v>682000</v>
      </c>
      <c r="U1016" s="18">
        <v>3049807</v>
      </c>
    </row>
    <row r="1017" spans="1:21" hidden="1">
      <c r="A1017" s="13">
        <v>2015</v>
      </c>
      <c r="B1017" s="14" t="s">
        <v>22</v>
      </c>
      <c r="C1017" s="14">
        <v>232068</v>
      </c>
      <c r="D1017" s="14" t="s">
        <v>202</v>
      </c>
      <c r="E1017" s="14" t="s">
        <v>209</v>
      </c>
      <c r="F1017" s="15">
        <v>79399464</v>
      </c>
      <c r="G1017" s="15">
        <v>79057434</v>
      </c>
      <c r="H1017" s="15">
        <v>8798045</v>
      </c>
      <c r="I1017" s="15">
        <v>5719957</v>
      </c>
      <c r="J1017" s="15">
        <v>2500</v>
      </c>
      <c r="K1017" s="15">
        <v>3075588</v>
      </c>
      <c r="L1017" s="15">
        <v>7622389</v>
      </c>
      <c r="M1017" s="15">
        <v>5027656</v>
      </c>
      <c r="N1017" s="15">
        <v>2400</v>
      </c>
      <c r="O1017" s="15">
        <v>2592333</v>
      </c>
      <c r="P1017" s="15">
        <v>4883984</v>
      </c>
      <c r="Q1017" s="15">
        <v>12751423</v>
      </c>
      <c r="R1017" s="15">
        <v>13812</v>
      </c>
      <c r="S1017" s="15" t="s">
        <v>8</v>
      </c>
      <c r="T1017" s="15">
        <v>974788</v>
      </c>
      <c r="U1017" s="18">
        <v>3309527</v>
      </c>
    </row>
    <row r="1018" spans="1:21" hidden="1">
      <c r="A1018" s="13">
        <v>2015</v>
      </c>
      <c r="B1018" s="14" t="s">
        <v>11</v>
      </c>
      <c r="C1018" s="14">
        <v>232076</v>
      </c>
      <c r="D1018" s="14" t="s">
        <v>202</v>
      </c>
      <c r="E1018" s="14" t="s">
        <v>210</v>
      </c>
      <c r="F1018" s="15">
        <v>49114188</v>
      </c>
      <c r="G1018" s="15">
        <v>51351565</v>
      </c>
      <c r="H1018" s="15">
        <v>15069421</v>
      </c>
      <c r="I1018" s="15">
        <v>8635182</v>
      </c>
      <c r="J1018" s="15">
        <v>95562</v>
      </c>
      <c r="K1018" s="15">
        <v>6338677</v>
      </c>
      <c r="L1018" s="15">
        <v>13258440</v>
      </c>
      <c r="M1018" s="15">
        <v>8973996</v>
      </c>
      <c r="N1018" s="15">
        <v>95215</v>
      </c>
      <c r="O1018" s="15">
        <v>4189229</v>
      </c>
      <c r="P1018" s="15">
        <v>3866542</v>
      </c>
      <c r="Q1018" s="15">
        <v>6472383</v>
      </c>
      <c r="R1018" s="15">
        <v>57337</v>
      </c>
      <c r="S1018" s="15" t="s">
        <v>8</v>
      </c>
      <c r="T1018" s="15">
        <v>1460331</v>
      </c>
      <c r="U1018" s="18">
        <v>1284015</v>
      </c>
    </row>
    <row r="1019" spans="1:21" hidden="1">
      <c r="A1019" s="13">
        <v>2015</v>
      </c>
      <c r="B1019" s="14" t="s">
        <v>11</v>
      </c>
      <c r="C1019" s="14">
        <v>232106</v>
      </c>
      <c r="D1019" s="14" t="s">
        <v>202</v>
      </c>
      <c r="E1019" s="14" t="s">
        <v>211</v>
      </c>
      <c r="F1019" s="15">
        <v>8404994</v>
      </c>
      <c r="G1019" s="15">
        <v>9871689</v>
      </c>
      <c r="H1019" s="15">
        <v>20004903</v>
      </c>
      <c r="I1019" s="15">
        <v>10736756</v>
      </c>
      <c r="J1019" s="15" t="s">
        <v>8</v>
      </c>
      <c r="K1019" s="15">
        <v>9268147</v>
      </c>
      <c r="L1019" s="15">
        <v>19595383</v>
      </c>
      <c r="M1019" s="15">
        <v>10699742</v>
      </c>
      <c r="N1019" s="15" t="s">
        <v>8</v>
      </c>
      <c r="O1019" s="15">
        <v>8895641</v>
      </c>
      <c r="P1019" s="15">
        <v>25500</v>
      </c>
      <c r="Q1019" s="15">
        <v>6035461</v>
      </c>
      <c r="R1019" s="15" t="s">
        <v>8</v>
      </c>
      <c r="S1019" s="15" t="s">
        <v>8</v>
      </c>
      <c r="T1019" s="15" t="s">
        <v>8</v>
      </c>
      <c r="U1019" s="18">
        <v>2783429</v>
      </c>
    </row>
    <row r="1020" spans="1:21" hidden="1">
      <c r="A1020" s="13">
        <v>2015</v>
      </c>
      <c r="B1020" s="14" t="s">
        <v>9</v>
      </c>
      <c r="C1020" s="14">
        <v>232114</v>
      </c>
      <c r="D1020" s="14" t="s">
        <v>202</v>
      </c>
      <c r="E1020" s="14" t="s">
        <v>212</v>
      </c>
      <c r="F1020" s="15">
        <v>72939778</v>
      </c>
      <c r="G1020" s="15">
        <v>81131425</v>
      </c>
      <c r="H1020" s="15">
        <v>74685358</v>
      </c>
      <c r="I1020" s="15">
        <v>31000000</v>
      </c>
      <c r="J1020" s="15">
        <v>2140000</v>
      </c>
      <c r="K1020" s="15">
        <v>41545358</v>
      </c>
      <c r="L1020" s="15">
        <v>60303350</v>
      </c>
      <c r="M1020" s="15">
        <v>24200000</v>
      </c>
      <c r="N1020" s="15">
        <v>2120000</v>
      </c>
      <c r="O1020" s="15">
        <v>33983350</v>
      </c>
      <c r="P1020" s="15">
        <v>33466945</v>
      </c>
      <c r="Q1020" s="15">
        <v>15845774</v>
      </c>
      <c r="R1020" s="15">
        <v>788104</v>
      </c>
      <c r="S1020" s="15" t="s">
        <v>8</v>
      </c>
      <c r="T1020" s="15" t="s">
        <v>8</v>
      </c>
      <c r="U1020" s="18">
        <v>3835294</v>
      </c>
    </row>
    <row r="1021" spans="1:21" hidden="1">
      <c r="A1021" s="13">
        <v>2015</v>
      </c>
      <c r="B1021" s="14" t="s">
        <v>11</v>
      </c>
      <c r="C1021" s="14">
        <v>232122</v>
      </c>
      <c r="D1021" s="14" t="s">
        <v>202</v>
      </c>
      <c r="E1021" s="14" t="s">
        <v>213</v>
      </c>
      <c r="F1021" s="15">
        <v>17021964</v>
      </c>
      <c r="G1021" s="15">
        <v>17765435</v>
      </c>
      <c r="H1021" s="15">
        <v>29189429</v>
      </c>
      <c r="I1021" s="15">
        <v>6442229</v>
      </c>
      <c r="J1021" s="15" t="s">
        <v>8</v>
      </c>
      <c r="K1021" s="15">
        <v>22747200</v>
      </c>
      <c r="L1021" s="15">
        <v>29473471</v>
      </c>
      <c r="M1021" s="15">
        <v>6880168</v>
      </c>
      <c r="N1021" s="15" t="s">
        <v>8</v>
      </c>
      <c r="O1021" s="15">
        <v>22593303</v>
      </c>
      <c r="P1021" s="15">
        <v>17954749</v>
      </c>
      <c r="Q1021" s="15">
        <v>6264297</v>
      </c>
      <c r="R1021" s="15">
        <v>72796</v>
      </c>
      <c r="S1021" s="15" t="s">
        <v>8</v>
      </c>
      <c r="T1021" s="15" t="s">
        <v>8</v>
      </c>
      <c r="U1021" s="18">
        <v>1942155</v>
      </c>
    </row>
    <row r="1022" spans="1:21" hidden="1">
      <c r="A1022" s="13">
        <v>2015</v>
      </c>
      <c r="B1022" s="14" t="s">
        <v>11</v>
      </c>
      <c r="C1022" s="14">
        <v>232131</v>
      </c>
      <c r="D1022" s="14" t="s">
        <v>202</v>
      </c>
      <c r="E1022" s="14" t="s">
        <v>214</v>
      </c>
      <c r="F1022" s="15">
        <v>35582855</v>
      </c>
      <c r="G1022" s="15">
        <v>37876901</v>
      </c>
      <c r="H1022" s="15">
        <v>6959087</v>
      </c>
      <c r="I1022" s="15">
        <v>6041328</v>
      </c>
      <c r="J1022" s="15">
        <v>42886</v>
      </c>
      <c r="K1022" s="15">
        <v>874873</v>
      </c>
      <c r="L1022" s="15">
        <v>7001215</v>
      </c>
      <c r="M1022" s="15">
        <v>6026359</v>
      </c>
      <c r="N1022" s="15">
        <v>42775</v>
      </c>
      <c r="O1022" s="15">
        <v>932081</v>
      </c>
      <c r="P1022" s="15">
        <v>1841213</v>
      </c>
      <c r="Q1022" s="15">
        <v>7746048</v>
      </c>
      <c r="R1022" s="15">
        <v>22856</v>
      </c>
      <c r="S1022" s="15">
        <v>724</v>
      </c>
      <c r="T1022" s="15">
        <v>1734214</v>
      </c>
      <c r="U1022" s="18">
        <v>1933103</v>
      </c>
    </row>
    <row r="1023" spans="1:21" hidden="1">
      <c r="A1023" s="13">
        <v>2015</v>
      </c>
      <c r="B1023" s="14" t="s">
        <v>11</v>
      </c>
      <c r="C1023" s="14">
        <v>232190</v>
      </c>
      <c r="D1023" s="14" t="s">
        <v>202</v>
      </c>
      <c r="E1023" s="14" t="s">
        <v>215</v>
      </c>
      <c r="F1023" s="15">
        <v>14320368</v>
      </c>
      <c r="G1023" s="15">
        <v>15407192</v>
      </c>
      <c r="H1023" s="15">
        <v>20885619</v>
      </c>
      <c r="I1023" s="15">
        <v>7131970</v>
      </c>
      <c r="J1023" s="15" t="s">
        <v>8</v>
      </c>
      <c r="K1023" s="15">
        <v>13753649</v>
      </c>
      <c r="L1023" s="15">
        <v>20476967</v>
      </c>
      <c r="M1023" s="15">
        <v>7123225</v>
      </c>
      <c r="N1023" s="15" t="s">
        <v>8</v>
      </c>
      <c r="O1023" s="15">
        <v>13353742</v>
      </c>
      <c r="P1023" s="15">
        <v>1818079</v>
      </c>
      <c r="Q1023" s="15">
        <v>7879434</v>
      </c>
      <c r="R1023" s="15">
        <v>180006</v>
      </c>
      <c r="S1023" s="15" t="s">
        <v>8</v>
      </c>
      <c r="T1023" s="15">
        <v>1111361</v>
      </c>
      <c r="U1023" s="18">
        <v>1488444</v>
      </c>
    </row>
    <row r="1024" spans="1:21" hidden="1">
      <c r="A1024" s="13">
        <v>2015</v>
      </c>
      <c r="B1024" s="14" t="s">
        <v>11</v>
      </c>
      <c r="C1024" s="14">
        <v>232203</v>
      </c>
      <c r="D1024" s="14" t="s">
        <v>202</v>
      </c>
      <c r="E1024" s="14" t="s">
        <v>216</v>
      </c>
      <c r="F1024" s="15">
        <v>42280341</v>
      </c>
      <c r="G1024" s="15">
        <v>39628771</v>
      </c>
      <c r="H1024" s="15">
        <v>10225229</v>
      </c>
      <c r="I1024" s="15">
        <v>2915310</v>
      </c>
      <c r="J1024" s="15">
        <v>614054</v>
      </c>
      <c r="K1024" s="15">
        <v>6695865</v>
      </c>
      <c r="L1024" s="15">
        <v>11107059</v>
      </c>
      <c r="M1024" s="15">
        <v>2882180</v>
      </c>
      <c r="N1024" s="15">
        <v>513496</v>
      </c>
      <c r="O1024" s="15">
        <v>7711383</v>
      </c>
      <c r="P1024" s="15">
        <v>1490516</v>
      </c>
      <c r="Q1024" s="15">
        <v>7562472</v>
      </c>
      <c r="R1024" s="15">
        <v>59026</v>
      </c>
      <c r="S1024" s="15" t="s">
        <v>8</v>
      </c>
      <c r="T1024" s="15">
        <v>2416857</v>
      </c>
      <c r="U1024" s="18">
        <v>1320174</v>
      </c>
    </row>
    <row r="1025" spans="1:21" hidden="1">
      <c r="A1025" s="13">
        <v>2015</v>
      </c>
      <c r="B1025" s="14" t="s">
        <v>11</v>
      </c>
      <c r="C1025" s="14">
        <v>232220</v>
      </c>
      <c r="D1025" s="14" t="s">
        <v>202</v>
      </c>
      <c r="E1025" s="14" t="s">
        <v>217</v>
      </c>
      <c r="F1025" s="15">
        <v>23698333</v>
      </c>
      <c r="G1025" s="15">
        <v>23526293</v>
      </c>
      <c r="H1025" s="15">
        <v>6857612</v>
      </c>
      <c r="I1025" s="15">
        <v>5167590</v>
      </c>
      <c r="J1025" s="15" t="s">
        <v>8</v>
      </c>
      <c r="K1025" s="15">
        <v>1690022</v>
      </c>
      <c r="L1025" s="15">
        <v>5278230</v>
      </c>
      <c r="M1025" s="15">
        <v>4764072</v>
      </c>
      <c r="N1025" s="15" t="s">
        <v>8</v>
      </c>
      <c r="O1025" s="15">
        <v>514158</v>
      </c>
      <c r="P1025" s="15">
        <v>11002000</v>
      </c>
      <c r="Q1025" s="15">
        <v>4198288</v>
      </c>
      <c r="R1025" s="15">
        <v>15896</v>
      </c>
      <c r="S1025" s="15" t="s">
        <v>8</v>
      </c>
      <c r="T1025" s="15" t="s">
        <v>8</v>
      </c>
      <c r="U1025" s="18">
        <v>2205199</v>
      </c>
    </row>
    <row r="1026" spans="1:21" hidden="1">
      <c r="A1026" s="13">
        <v>2014</v>
      </c>
      <c r="B1026" s="14" t="s">
        <v>5</v>
      </c>
      <c r="C1026" s="14">
        <v>231002</v>
      </c>
      <c r="D1026" s="14" t="s">
        <v>202</v>
      </c>
      <c r="E1026" s="14" t="s">
        <v>203</v>
      </c>
      <c r="F1026" s="15">
        <v>1596675946</v>
      </c>
      <c r="G1026" s="15">
        <v>1634839287</v>
      </c>
      <c r="H1026" s="15">
        <v>43440535</v>
      </c>
      <c r="I1026" s="15">
        <v>14513415</v>
      </c>
      <c r="J1026" s="15">
        <v>8899957</v>
      </c>
      <c r="K1026" s="15">
        <v>20027163</v>
      </c>
      <c r="L1026" s="15">
        <v>47219303</v>
      </c>
      <c r="M1026" s="15">
        <v>13620751</v>
      </c>
      <c r="N1026" s="15">
        <v>10137961</v>
      </c>
      <c r="O1026" s="15">
        <v>23460591</v>
      </c>
      <c r="P1026" s="15">
        <v>106995425</v>
      </c>
      <c r="Q1026" s="15">
        <v>147114895</v>
      </c>
      <c r="R1026" s="15">
        <v>402656</v>
      </c>
      <c r="S1026" s="15">
        <v>26778461</v>
      </c>
      <c r="T1026" s="15">
        <v>7709181</v>
      </c>
      <c r="U1026" s="18">
        <v>36996929</v>
      </c>
    </row>
    <row r="1027" spans="1:21" hidden="1">
      <c r="A1027" s="13">
        <v>2014</v>
      </c>
      <c r="B1027" s="14" t="s">
        <v>9</v>
      </c>
      <c r="C1027" s="14">
        <v>232017</v>
      </c>
      <c r="D1027" s="14" t="s">
        <v>202</v>
      </c>
      <c r="E1027" s="14" t="s">
        <v>204</v>
      </c>
      <c r="F1027" s="15">
        <v>102783121</v>
      </c>
      <c r="G1027" s="15">
        <v>105347825</v>
      </c>
      <c r="H1027" s="15">
        <v>9223791</v>
      </c>
      <c r="I1027" s="15">
        <v>8098320</v>
      </c>
      <c r="J1027" s="15">
        <v>156602</v>
      </c>
      <c r="K1027" s="15">
        <v>968869</v>
      </c>
      <c r="L1027" s="15">
        <v>11538342</v>
      </c>
      <c r="M1027" s="15">
        <v>8106775</v>
      </c>
      <c r="N1027" s="15">
        <v>164479</v>
      </c>
      <c r="O1027" s="15">
        <v>3267088</v>
      </c>
      <c r="P1027" s="15">
        <v>27846734</v>
      </c>
      <c r="Q1027" s="15">
        <v>16516304</v>
      </c>
      <c r="R1027" s="15">
        <v>28531</v>
      </c>
      <c r="S1027" s="15" t="s">
        <v>8</v>
      </c>
      <c r="T1027" s="15">
        <v>2633125</v>
      </c>
      <c r="U1027" s="18">
        <v>3559416</v>
      </c>
    </row>
    <row r="1028" spans="1:21" hidden="1">
      <c r="A1028" s="13">
        <v>2014</v>
      </c>
      <c r="B1028" s="14" t="s">
        <v>9</v>
      </c>
      <c r="C1028" s="14">
        <v>232025</v>
      </c>
      <c r="D1028" s="14" t="s">
        <v>202</v>
      </c>
      <c r="E1028" s="14" t="s">
        <v>205</v>
      </c>
      <c r="F1028" s="15">
        <v>63801247</v>
      </c>
      <c r="G1028" s="15">
        <v>66086815</v>
      </c>
      <c r="H1028" s="15">
        <v>29420457</v>
      </c>
      <c r="I1028" s="15">
        <v>14635477</v>
      </c>
      <c r="J1028" s="15" t="s">
        <v>8</v>
      </c>
      <c r="K1028" s="15">
        <v>14784980</v>
      </c>
      <c r="L1028" s="15">
        <v>25412690</v>
      </c>
      <c r="M1028" s="15">
        <v>14517761</v>
      </c>
      <c r="N1028" s="15" t="s">
        <v>8</v>
      </c>
      <c r="O1028" s="15">
        <v>10894929</v>
      </c>
      <c r="P1028" s="15">
        <v>24840945</v>
      </c>
      <c r="Q1028" s="15">
        <v>15284259</v>
      </c>
      <c r="R1028" s="15">
        <v>238366</v>
      </c>
      <c r="S1028" s="15" t="s">
        <v>8</v>
      </c>
      <c r="T1028" s="15">
        <v>2059646</v>
      </c>
      <c r="U1028" s="18">
        <v>4145652</v>
      </c>
    </row>
    <row r="1029" spans="1:21" hidden="1">
      <c r="A1029" s="13">
        <v>2014</v>
      </c>
      <c r="B1029" s="14" t="s">
        <v>22</v>
      </c>
      <c r="C1029" s="14">
        <v>232033</v>
      </c>
      <c r="D1029" s="14" t="s">
        <v>202</v>
      </c>
      <c r="E1029" s="14" t="s">
        <v>206</v>
      </c>
      <c r="F1029" s="15">
        <v>96983070</v>
      </c>
      <c r="G1029" s="15">
        <v>96530611</v>
      </c>
      <c r="H1029" s="15">
        <v>8494610</v>
      </c>
      <c r="I1029" s="15">
        <v>4131218</v>
      </c>
      <c r="J1029" s="15">
        <v>49903</v>
      </c>
      <c r="K1029" s="15">
        <v>4313489</v>
      </c>
      <c r="L1029" s="15">
        <v>9281193</v>
      </c>
      <c r="M1029" s="15">
        <v>3914440</v>
      </c>
      <c r="N1029" s="15">
        <v>49858</v>
      </c>
      <c r="O1029" s="15">
        <v>5316895</v>
      </c>
      <c r="P1029" s="15">
        <v>8110646</v>
      </c>
      <c r="Q1029" s="15">
        <v>17564678</v>
      </c>
      <c r="R1029" s="15">
        <v>108170</v>
      </c>
      <c r="S1029" s="15" t="s">
        <v>8</v>
      </c>
      <c r="T1029" s="15">
        <v>1821306</v>
      </c>
      <c r="U1029" s="18">
        <v>5334402</v>
      </c>
    </row>
    <row r="1030" spans="1:21" hidden="1">
      <c r="A1030" s="13">
        <v>2014</v>
      </c>
      <c r="B1030" s="14" t="s">
        <v>11</v>
      </c>
      <c r="C1030" s="14">
        <v>232041</v>
      </c>
      <c r="D1030" s="14" t="s">
        <v>202</v>
      </c>
      <c r="E1030" s="14" t="s">
        <v>207</v>
      </c>
      <c r="F1030" s="15">
        <v>24604687</v>
      </c>
      <c r="G1030" s="15">
        <v>23635221</v>
      </c>
      <c r="H1030" s="15">
        <v>4532375</v>
      </c>
      <c r="I1030" s="15">
        <v>3972931</v>
      </c>
      <c r="J1030" s="15">
        <v>45974</v>
      </c>
      <c r="K1030" s="15">
        <v>513470</v>
      </c>
      <c r="L1030" s="15">
        <v>4274078</v>
      </c>
      <c r="M1030" s="15">
        <v>3692011</v>
      </c>
      <c r="N1030" s="15">
        <v>45963</v>
      </c>
      <c r="O1030" s="15">
        <v>536104</v>
      </c>
      <c r="P1030" s="15">
        <v>2186308</v>
      </c>
      <c r="Q1030" s="15">
        <v>5376658</v>
      </c>
      <c r="R1030" s="15">
        <v>13986</v>
      </c>
      <c r="S1030" s="15" t="s">
        <v>8</v>
      </c>
      <c r="T1030" s="15">
        <v>904425</v>
      </c>
      <c r="U1030" s="18">
        <v>754087</v>
      </c>
    </row>
    <row r="1031" spans="1:21" hidden="1">
      <c r="A1031" s="13">
        <v>2014</v>
      </c>
      <c r="B1031" s="14" t="s">
        <v>11</v>
      </c>
      <c r="C1031" s="14">
        <v>232050</v>
      </c>
      <c r="D1031" s="14" t="s">
        <v>202</v>
      </c>
      <c r="E1031" s="14" t="s">
        <v>208</v>
      </c>
      <c r="F1031" s="15">
        <v>21497432</v>
      </c>
      <c r="G1031" s="15">
        <v>23484875</v>
      </c>
      <c r="H1031" s="15">
        <v>5899206</v>
      </c>
      <c r="I1031" s="15">
        <v>4173088</v>
      </c>
      <c r="J1031" s="15">
        <v>31474</v>
      </c>
      <c r="K1031" s="15">
        <v>1694644</v>
      </c>
      <c r="L1031" s="15">
        <v>9568394</v>
      </c>
      <c r="M1031" s="15">
        <v>3265238</v>
      </c>
      <c r="N1031" s="15">
        <v>28738</v>
      </c>
      <c r="O1031" s="15">
        <v>6274418</v>
      </c>
      <c r="P1031" s="15">
        <v>2856118</v>
      </c>
      <c r="Q1031" s="15">
        <v>6023880</v>
      </c>
      <c r="R1031" s="15">
        <v>5223</v>
      </c>
      <c r="S1031" s="15" t="s">
        <v>8</v>
      </c>
      <c r="T1031" s="15">
        <v>682000</v>
      </c>
      <c r="U1031" s="18">
        <v>2739571</v>
      </c>
    </row>
    <row r="1032" spans="1:21" hidden="1">
      <c r="A1032" s="13">
        <v>2014</v>
      </c>
      <c r="B1032" s="14" t="s">
        <v>22</v>
      </c>
      <c r="C1032" s="14">
        <v>232068</v>
      </c>
      <c r="D1032" s="14" t="s">
        <v>202</v>
      </c>
      <c r="E1032" s="14" t="s">
        <v>209</v>
      </c>
      <c r="F1032" s="15">
        <v>79057434</v>
      </c>
      <c r="G1032" s="15">
        <v>80025680</v>
      </c>
      <c r="H1032" s="15">
        <v>7622389</v>
      </c>
      <c r="I1032" s="15">
        <v>5027656</v>
      </c>
      <c r="J1032" s="15">
        <v>2400</v>
      </c>
      <c r="K1032" s="15">
        <v>2592333</v>
      </c>
      <c r="L1032" s="15">
        <v>7743049</v>
      </c>
      <c r="M1032" s="15">
        <v>5140007</v>
      </c>
      <c r="N1032" s="15">
        <v>2300</v>
      </c>
      <c r="O1032" s="15">
        <v>2600742</v>
      </c>
      <c r="P1032" s="15">
        <v>4847286</v>
      </c>
      <c r="Q1032" s="15">
        <v>12450572</v>
      </c>
      <c r="R1032" s="15">
        <v>27345</v>
      </c>
      <c r="S1032" s="15" t="s">
        <v>8</v>
      </c>
      <c r="T1032" s="15">
        <v>945326</v>
      </c>
      <c r="U1032" s="18">
        <v>3310999</v>
      </c>
    </row>
    <row r="1033" spans="1:21" hidden="1">
      <c r="A1033" s="13">
        <v>2014</v>
      </c>
      <c r="B1033" s="14" t="s">
        <v>11</v>
      </c>
      <c r="C1033" s="14">
        <v>232076</v>
      </c>
      <c r="D1033" s="14" t="s">
        <v>202</v>
      </c>
      <c r="E1033" s="14" t="s">
        <v>210</v>
      </c>
      <c r="F1033" s="15">
        <v>51351565</v>
      </c>
      <c r="G1033" s="15">
        <v>53481697</v>
      </c>
      <c r="H1033" s="15">
        <v>13258443</v>
      </c>
      <c r="I1033" s="15">
        <v>8973996</v>
      </c>
      <c r="J1033" s="15">
        <v>95216</v>
      </c>
      <c r="K1033" s="15">
        <v>4189231</v>
      </c>
      <c r="L1033" s="15">
        <v>12193244</v>
      </c>
      <c r="M1033" s="15">
        <v>8851021</v>
      </c>
      <c r="N1033" s="15">
        <v>144692</v>
      </c>
      <c r="O1033" s="15">
        <v>3197531</v>
      </c>
      <c r="P1033" s="15">
        <v>3935668</v>
      </c>
      <c r="Q1033" s="15">
        <v>5730904</v>
      </c>
      <c r="R1033" s="15">
        <v>95469</v>
      </c>
      <c r="S1033" s="15" t="s">
        <v>8</v>
      </c>
      <c r="T1033" s="15">
        <v>1354561</v>
      </c>
      <c r="U1033" s="18">
        <v>1183456</v>
      </c>
    </row>
    <row r="1034" spans="1:21" hidden="1">
      <c r="A1034" s="13">
        <v>2014</v>
      </c>
      <c r="B1034" s="14" t="s">
        <v>11</v>
      </c>
      <c r="C1034" s="14">
        <v>232106</v>
      </c>
      <c r="D1034" s="14" t="s">
        <v>202</v>
      </c>
      <c r="E1034" s="14" t="s">
        <v>211</v>
      </c>
      <c r="F1034" s="15">
        <v>9871689</v>
      </c>
      <c r="G1034" s="15">
        <v>13279040</v>
      </c>
      <c r="H1034" s="15">
        <v>19595383</v>
      </c>
      <c r="I1034" s="15">
        <v>10699742</v>
      </c>
      <c r="J1034" s="15" t="s">
        <v>8</v>
      </c>
      <c r="K1034" s="15">
        <v>8895641</v>
      </c>
      <c r="L1034" s="15">
        <v>18313556</v>
      </c>
      <c r="M1034" s="15">
        <v>10715988</v>
      </c>
      <c r="N1034" s="15" t="s">
        <v>8</v>
      </c>
      <c r="O1034" s="15">
        <v>7597568</v>
      </c>
      <c r="P1034" s="15">
        <v>82467</v>
      </c>
      <c r="Q1034" s="15">
        <v>5813941</v>
      </c>
      <c r="R1034" s="15" t="s">
        <v>8</v>
      </c>
      <c r="S1034" s="15" t="s">
        <v>8</v>
      </c>
      <c r="T1034" s="15" t="s">
        <v>8</v>
      </c>
      <c r="U1034" s="18">
        <v>2705420</v>
      </c>
    </row>
    <row r="1035" spans="1:21" hidden="1">
      <c r="A1035" s="13">
        <v>2014</v>
      </c>
      <c r="B1035" s="14" t="s">
        <v>9</v>
      </c>
      <c r="C1035" s="14">
        <v>232114</v>
      </c>
      <c r="D1035" s="14" t="s">
        <v>202</v>
      </c>
      <c r="E1035" s="14" t="s">
        <v>212</v>
      </c>
      <c r="F1035" s="15">
        <v>81131425</v>
      </c>
      <c r="G1035" s="15">
        <v>89752865</v>
      </c>
      <c r="H1035" s="15">
        <v>60303350</v>
      </c>
      <c r="I1035" s="15">
        <v>24200000</v>
      </c>
      <c r="J1035" s="15">
        <v>2120000</v>
      </c>
      <c r="K1035" s="15">
        <v>33983350</v>
      </c>
      <c r="L1035" s="15">
        <v>35654628</v>
      </c>
      <c r="M1035" s="15">
        <v>11300000</v>
      </c>
      <c r="N1035" s="15">
        <v>2100000</v>
      </c>
      <c r="O1035" s="15">
        <v>22254628</v>
      </c>
      <c r="P1035" s="15">
        <v>36255830</v>
      </c>
      <c r="Q1035" s="15">
        <v>15207426</v>
      </c>
      <c r="R1035" s="15">
        <v>455336</v>
      </c>
      <c r="S1035" s="15" t="s">
        <v>8</v>
      </c>
      <c r="T1035" s="15" t="s">
        <v>8</v>
      </c>
      <c r="U1035" s="18">
        <v>3850553</v>
      </c>
    </row>
    <row r="1036" spans="1:21" hidden="1">
      <c r="A1036" s="13">
        <v>2014</v>
      </c>
      <c r="B1036" s="14" t="s">
        <v>11</v>
      </c>
      <c r="C1036" s="14">
        <v>232122</v>
      </c>
      <c r="D1036" s="14" t="s">
        <v>202</v>
      </c>
      <c r="E1036" s="14" t="s">
        <v>213</v>
      </c>
      <c r="F1036" s="15">
        <v>17765435</v>
      </c>
      <c r="G1036" s="15">
        <v>18464554</v>
      </c>
      <c r="H1036" s="15">
        <v>29473471</v>
      </c>
      <c r="I1036" s="15">
        <v>6880168</v>
      </c>
      <c r="J1036" s="15" t="s">
        <v>8</v>
      </c>
      <c r="K1036" s="15">
        <v>22593303</v>
      </c>
      <c r="L1036" s="15">
        <v>27106559</v>
      </c>
      <c r="M1036" s="15">
        <v>6295850</v>
      </c>
      <c r="N1036" s="15" t="s">
        <v>8</v>
      </c>
      <c r="O1036" s="15">
        <v>20810709</v>
      </c>
      <c r="P1036" s="15">
        <v>17782073</v>
      </c>
      <c r="Q1036" s="15">
        <v>6219172</v>
      </c>
      <c r="R1036" s="15">
        <v>79997</v>
      </c>
      <c r="S1036" s="15" t="s">
        <v>8</v>
      </c>
      <c r="T1036" s="15" t="s">
        <v>8</v>
      </c>
      <c r="U1036" s="18">
        <v>1859525</v>
      </c>
    </row>
    <row r="1037" spans="1:21" hidden="1">
      <c r="A1037" s="13">
        <v>2014</v>
      </c>
      <c r="B1037" s="14" t="s">
        <v>11</v>
      </c>
      <c r="C1037" s="14">
        <v>232131</v>
      </c>
      <c r="D1037" s="14" t="s">
        <v>202</v>
      </c>
      <c r="E1037" s="14" t="s">
        <v>214</v>
      </c>
      <c r="F1037" s="15">
        <v>37876901</v>
      </c>
      <c r="G1037" s="15">
        <v>40415848</v>
      </c>
      <c r="H1037" s="15">
        <v>7001215</v>
      </c>
      <c r="I1037" s="15">
        <v>6026359</v>
      </c>
      <c r="J1037" s="15">
        <v>42775</v>
      </c>
      <c r="K1037" s="15">
        <v>932081</v>
      </c>
      <c r="L1037" s="15">
        <v>6807214</v>
      </c>
      <c r="M1037" s="15">
        <v>5807542</v>
      </c>
      <c r="N1037" s="15">
        <v>42655</v>
      </c>
      <c r="O1037" s="15">
        <v>957017</v>
      </c>
      <c r="P1037" s="15">
        <v>1337999</v>
      </c>
      <c r="Q1037" s="15">
        <v>7467966</v>
      </c>
      <c r="R1037" s="15">
        <v>19889</v>
      </c>
      <c r="S1037" s="15">
        <v>784</v>
      </c>
      <c r="T1037" s="15">
        <v>1470784</v>
      </c>
      <c r="U1037" s="18">
        <v>2000562</v>
      </c>
    </row>
    <row r="1038" spans="1:21" hidden="1">
      <c r="A1038" s="13">
        <v>2014</v>
      </c>
      <c r="B1038" s="14" t="s">
        <v>11</v>
      </c>
      <c r="C1038" s="14">
        <v>232190</v>
      </c>
      <c r="D1038" s="14" t="s">
        <v>202</v>
      </c>
      <c r="E1038" s="14" t="s">
        <v>215</v>
      </c>
      <c r="F1038" s="15">
        <v>15407192</v>
      </c>
      <c r="G1038" s="15">
        <v>15280276</v>
      </c>
      <c r="H1038" s="15">
        <v>20476967</v>
      </c>
      <c r="I1038" s="15">
        <v>7123225</v>
      </c>
      <c r="J1038" s="15" t="s">
        <v>8</v>
      </c>
      <c r="K1038" s="15">
        <v>13353742</v>
      </c>
      <c r="L1038" s="15">
        <v>20815202</v>
      </c>
      <c r="M1038" s="15">
        <v>7116652</v>
      </c>
      <c r="N1038" s="15" t="s">
        <v>8</v>
      </c>
      <c r="O1038" s="15">
        <v>13698550</v>
      </c>
      <c r="P1038" s="15">
        <v>1423002</v>
      </c>
      <c r="Q1038" s="15">
        <v>7751672</v>
      </c>
      <c r="R1038" s="15">
        <v>78011</v>
      </c>
      <c r="S1038" s="15" t="s">
        <v>8</v>
      </c>
      <c r="T1038" s="15">
        <v>1382158</v>
      </c>
      <c r="U1038" s="18">
        <v>1427335</v>
      </c>
    </row>
    <row r="1039" spans="1:21" hidden="1">
      <c r="A1039" s="13">
        <v>2014</v>
      </c>
      <c r="B1039" s="14" t="s">
        <v>11</v>
      </c>
      <c r="C1039" s="14">
        <v>232203</v>
      </c>
      <c r="D1039" s="14" t="s">
        <v>202</v>
      </c>
      <c r="E1039" s="14" t="s">
        <v>216</v>
      </c>
      <c r="F1039" s="15">
        <v>39628771</v>
      </c>
      <c r="G1039" s="15">
        <v>38499667</v>
      </c>
      <c r="H1039" s="15">
        <v>11107059</v>
      </c>
      <c r="I1039" s="15">
        <v>2882180</v>
      </c>
      <c r="J1039" s="15">
        <v>513496</v>
      </c>
      <c r="K1039" s="15">
        <v>7711383</v>
      </c>
      <c r="L1039" s="15">
        <v>11772674</v>
      </c>
      <c r="M1039" s="15">
        <v>2818243</v>
      </c>
      <c r="N1039" s="15">
        <v>437950</v>
      </c>
      <c r="O1039" s="15">
        <v>8516481</v>
      </c>
      <c r="P1039" s="15">
        <v>1521950</v>
      </c>
      <c r="Q1039" s="15">
        <v>8311852</v>
      </c>
      <c r="R1039" s="15">
        <v>63292</v>
      </c>
      <c r="S1039" s="15" t="s">
        <v>8</v>
      </c>
      <c r="T1039" s="15">
        <v>3492468</v>
      </c>
      <c r="U1039" s="18">
        <v>1352261</v>
      </c>
    </row>
    <row r="1040" spans="1:21" hidden="1">
      <c r="A1040" s="13">
        <v>2014</v>
      </c>
      <c r="B1040" s="14" t="s">
        <v>11</v>
      </c>
      <c r="C1040" s="14">
        <v>232220</v>
      </c>
      <c r="D1040" s="14" t="s">
        <v>202</v>
      </c>
      <c r="E1040" s="14" t="s">
        <v>217</v>
      </c>
      <c r="F1040" s="15">
        <v>23526293</v>
      </c>
      <c r="G1040" s="15">
        <v>20997577</v>
      </c>
      <c r="H1040" s="15">
        <v>5278223</v>
      </c>
      <c r="I1040" s="15">
        <v>4764065</v>
      </c>
      <c r="J1040" s="15" t="s">
        <v>8</v>
      </c>
      <c r="K1040" s="15">
        <v>514158</v>
      </c>
      <c r="L1040" s="15">
        <v>7865097</v>
      </c>
      <c r="M1040" s="15">
        <v>4880638</v>
      </c>
      <c r="N1040" s="15" t="s">
        <v>8</v>
      </c>
      <c r="O1040" s="15">
        <v>2984459</v>
      </c>
      <c r="P1040" s="15">
        <v>11464905</v>
      </c>
      <c r="Q1040" s="15">
        <v>3957226</v>
      </c>
      <c r="R1040" s="15">
        <v>10463</v>
      </c>
      <c r="S1040" s="15" t="s">
        <v>8</v>
      </c>
      <c r="T1040" s="15">
        <v>47299</v>
      </c>
      <c r="U1040" s="18">
        <v>2069107</v>
      </c>
    </row>
    <row r="1041" spans="1:21" hidden="1">
      <c r="A1041" s="13">
        <v>2013</v>
      </c>
      <c r="B1041" s="14" t="s">
        <v>5</v>
      </c>
      <c r="C1041" s="14">
        <v>231002</v>
      </c>
      <c r="D1041" s="14" t="s">
        <v>202</v>
      </c>
      <c r="E1041" s="14" t="s">
        <v>203</v>
      </c>
      <c r="F1041" s="15">
        <v>1634839287</v>
      </c>
      <c r="G1041" s="15">
        <v>1680000943</v>
      </c>
      <c r="H1041" s="15">
        <v>47217497</v>
      </c>
      <c r="I1041" s="15">
        <v>13620751</v>
      </c>
      <c r="J1041" s="15">
        <v>10136155</v>
      </c>
      <c r="K1041" s="15">
        <v>23460591</v>
      </c>
      <c r="L1041" s="15">
        <v>44025123</v>
      </c>
      <c r="M1041" s="15">
        <v>14583047</v>
      </c>
      <c r="N1041" s="15">
        <v>8306296</v>
      </c>
      <c r="O1041" s="15">
        <v>21135780</v>
      </c>
      <c r="P1041" s="15">
        <v>111865688</v>
      </c>
      <c r="Q1041" s="15">
        <v>139481543</v>
      </c>
      <c r="R1041" s="15">
        <v>490975</v>
      </c>
      <c r="S1041" s="15">
        <v>26978768</v>
      </c>
      <c r="T1041" s="15">
        <v>6975899</v>
      </c>
      <c r="U1041" s="18">
        <v>37541710</v>
      </c>
    </row>
    <row r="1042" spans="1:21" hidden="1">
      <c r="A1042" s="13">
        <v>2013</v>
      </c>
      <c r="B1042" s="14" t="s">
        <v>9</v>
      </c>
      <c r="C1042" s="14">
        <v>232017</v>
      </c>
      <c r="D1042" s="14" t="s">
        <v>202</v>
      </c>
      <c r="E1042" s="14" t="s">
        <v>204</v>
      </c>
      <c r="F1042" s="15">
        <v>105347825</v>
      </c>
      <c r="G1042" s="15">
        <v>105958465</v>
      </c>
      <c r="H1042" s="15">
        <v>11538342</v>
      </c>
      <c r="I1042" s="15">
        <v>8106775</v>
      </c>
      <c r="J1042" s="15">
        <v>164479</v>
      </c>
      <c r="K1042" s="15">
        <v>3267088</v>
      </c>
      <c r="L1042" s="15">
        <v>9124648</v>
      </c>
      <c r="M1042" s="15">
        <v>7966636</v>
      </c>
      <c r="N1042" s="15">
        <v>173133</v>
      </c>
      <c r="O1042" s="15">
        <v>984879</v>
      </c>
      <c r="P1042" s="15">
        <v>29473536</v>
      </c>
      <c r="Q1042" s="15">
        <v>16258782</v>
      </c>
      <c r="R1042" s="15">
        <v>27899</v>
      </c>
      <c r="S1042" s="15" t="s">
        <v>8</v>
      </c>
      <c r="T1042" s="15">
        <v>2754285</v>
      </c>
      <c r="U1042" s="18">
        <v>3476071</v>
      </c>
    </row>
    <row r="1043" spans="1:21" hidden="1">
      <c r="A1043" s="13">
        <v>2013</v>
      </c>
      <c r="B1043" s="14" t="s">
        <v>9</v>
      </c>
      <c r="C1043" s="14">
        <v>232025</v>
      </c>
      <c r="D1043" s="14" t="s">
        <v>202</v>
      </c>
      <c r="E1043" s="14" t="s">
        <v>205</v>
      </c>
      <c r="F1043" s="15">
        <v>66086815</v>
      </c>
      <c r="G1043" s="15">
        <v>69456911</v>
      </c>
      <c r="H1043" s="15">
        <v>25412690</v>
      </c>
      <c r="I1043" s="15">
        <v>14517761</v>
      </c>
      <c r="J1043" s="15" t="s">
        <v>8</v>
      </c>
      <c r="K1043" s="15">
        <v>10894929</v>
      </c>
      <c r="L1043" s="15">
        <v>21328196</v>
      </c>
      <c r="M1043" s="15">
        <v>12825717</v>
      </c>
      <c r="N1043" s="15" t="s">
        <v>8</v>
      </c>
      <c r="O1043" s="15">
        <v>8502479</v>
      </c>
      <c r="P1043" s="15">
        <v>27516224</v>
      </c>
      <c r="Q1043" s="15">
        <v>15504862</v>
      </c>
      <c r="R1043" s="15">
        <v>604417</v>
      </c>
      <c r="S1043" s="15" t="s">
        <v>8</v>
      </c>
      <c r="T1043" s="15">
        <v>2114468</v>
      </c>
      <c r="U1043" s="18">
        <v>4272404</v>
      </c>
    </row>
    <row r="1044" spans="1:21" hidden="1">
      <c r="A1044" s="13">
        <v>2013</v>
      </c>
      <c r="B1044" s="14" t="s">
        <v>22</v>
      </c>
      <c r="C1044" s="14">
        <v>232033</v>
      </c>
      <c r="D1044" s="14" t="s">
        <v>202</v>
      </c>
      <c r="E1044" s="14" t="s">
        <v>206</v>
      </c>
      <c r="F1044" s="15">
        <v>96530611</v>
      </c>
      <c r="G1044" s="15">
        <v>88463179</v>
      </c>
      <c r="H1044" s="15">
        <v>9281193</v>
      </c>
      <c r="I1044" s="15">
        <v>3914441</v>
      </c>
      <c r="J1044" s="15">
        <v>49858</v>
      </c>
      <c r="K1044" s="15">
        <v>5316894</v>
      </c>
      <c r="L1044" s="15">
        <v>9260003</v>
      </c>
      <c r="M1044" s="15">
        <v>3409381</v>
      </c>
      <c r="N1044" s="15">
        <v>49768</v>
      </c>
      <c r="O1044" s="15">
        <v>5800854</v>
      </c>
      <c r="P1044" s="15">
        <v>8425555</v>
      </c>
      <c r="Q1044" s="15">
        <v>16687294</v>
      </c>
      <c r="R1044" s="15">
        <v>83687</v>
      </c>
      <c r="S1044" s="15" t="s">
        <v>8</v>
      </c>
      <c r="T1044" s="15">
        <v>1827853</v>
      </c>
      <c r="U1044" s="18">
        <v>5121349</v>
      </c>
    </row>
    <row r="1045" spans="1:21" hidden="1">
      <c r="A1045" s="13">
        <v>2013</v>
      </c>
      <c r="B1045" s="14" t="s">
        <v>11</v>
      </c>
      <c r="C1045" s="14">
        <v>232041</v>
      </c>
      <c r="D1045" s="14" t="s">
        <v>202</v>
      </c>
      <c r="E1045" s="14" t="s">
        <v>207</v>
      </c>
      <c r="F1045" s="15">
        <v>23635221</v>
      </c>
      <c r="G1045" s="15">
        <v>23640869</v>
      </c>
      <c r="H1045" s="15">
        <v>4274078</v>
      </c>
      <c r="I1045" s="15">
        <v>3692011</v>
      </c>
      <c r="J1045" s="15">
        <v>45963</v>
      </c>
      <c r="K1045" s="15">
        <v>536104</v>
      </c>
      <c r="L1045" s="15">
        <v>3915879</v>
      </c>
      <c r="M1045" s="15">
        <v>3321990</v>
      </c>
      <c r="N1045" s="15">
        <v>45944</v>
      </c>
      <c r="O1045" s="15">
        <v>547945</v>
      </c>
      <c r="P1045" s="15">
        <v>1845104</v>
      </c>
      <c r="Q1045" s="15">
        <v>5037586</v>
      </c>
      <c r="R1045" s="15">
        <v>13543</v>
      </c>
      <c r="S1045" s="15" t="s">
        <v>8</v>
      </c>
      <c r="T1045" s="15">
        <v>802291</v>
      </c>
      <c r="U1045" s="18">
        <v>717278</v>
      </c>
    </row>
    <row r="1046" spans="1:21" hidden="1">
      <c r="A1046" s="13">
        <v>2013</v>
      </c>
      <c r="B1046" s="14" t="s">
        <v>11</v>
      </c>
      <c r="C1046" s="14">
        <v>232050</v>
      </c>
      <c r="D1046" s="14" t="s">
        <v>202</v>
      </c>
      <c r="E1046" s="14" t="s">
        <v>208</v>
      </c>
      <c r="F1046" s="15">
        <v>23484875</v>
      </c>
      <c r="G1046" s="15">
        <v>25943282</v>
      </c>
      <c r="H1046" s="15">
        <v>9568394</v>
      </c>
      <c r="I1046" s="15">
        <v>3265238</v>
      </c>
      <c r="J1046" s="15">
        <v>28738</v>
      </c>
      <c r="K1046" s="15">
        <v>6274418</v>
      </c>
      <c r="L1046" s="15">
        <v>8932955</v>
      </c>
      <c r="M1046" s="15">
        <v>3370128</v>
      </c>
      <c r="N1046" s="15">
        <v>24357</v>
      </c>
      <c r="O1046" s="15">
        <v>5538470</v>
      </c>
      <c r="P1046" s="15">
        <v>7729771</v>
      </c>
      <c r="Q1046" s="15">
        <v>5194067</v>
      </c>
      <c r="R1046" s="15">
        <v>3549</v>
      </c>
      <c r="S1046" s="15" t="s">
        <v>8</v>
      </c>
      <c r="T1046" s="15">
        <v>693000</v>
      </c>
      <c r="U1046" s="18">
        <v>2043493</v>
      </c>
    </row>
    <row r="1047" spans="1:21" hidden="1">
      <c r="A1047" s="13">
        <v>2013</v>
      </c>
      <c r="B1047" s="14" t="s">
        <v>22</v>
      </c>
      <c r="C1047" s="14">
        <v>232068</v>
      </c>
      <c r="D1047" s="14" t="s">
        <v>202</v>
      </c>
      <c r="E1047" s="14" t="s">
        <v>209</v>
      </c>
      <c r="F1047" s="15">
        <v>80025680</v>
      </c>
      <c r="G1047" s="15">
        <v>79680733</v>
      </c>
      <c r="H1047" s="15">
        <v>7743049</v>
      </c>
      <c r="I1047" s="15">
        <v>5140007</v>
      </c>
      <c r="J1047" s="15">
        <v>2300</v>
      </c>
      <c r="K1047" s="15">
        <v>2600742</v>
      </c>
      <c r="L1047" s="15">
        <v>7680706</v>
      </c>
      <c r="M1047" s="15">
        <v>5047652</v>
      </c>
      <c r="N1047" s="15">
        <v>2200</v>
      </c>
      <c r="O1047" s="15">
        <v>2630854</v>
      </c>
      <c r="P1047" s="15">
        <v>7403915</v>
      </c>
      <c r="Q1047" s="15">
        <v>12142833</v>
      </c>
      <c r="R1047" s="15">
        <v>30850</v>
      </c>
      <c r="S1047" s="15" t="s">
        <v>8</v>
      </c>
      <c r="T1047" s="15">
        <v>889495</v>
      </c>
      <c r="U1047" s="18">
        <v>3257159</v>
      </c>
    </row>
    <row r="1048" spans="1:21" hidden="1">
      <c r="A1048" s="13">
        <v>2013</v>
      </c>
      <c r="B1048" s="14" t="s">
        <v>11</v>
      </c>
      <c r="C1048" s="14">
        <v>232076</v>
      </c>
      <c r="D1048" s="14" t="s">
        <v>202</v>
      </c>
      <c r="E1048" s="14" t="s">
        <v>210</v>
      </c>
      <c r="F1048" s="15">
        <v>53481697</v>
      </c>
      <c r="G1048" s="15">
        <v>56158152</v>
      </c>
      <c r="H1048" s="15">
        <v>12193244</v>
      </c>
      <c r="I1048" s="15">
        <v>8851021</v>
      </c>
      <c r="J1048" s="15">
        <v>144692</v>
      </c>
      <c r="K1048" s="15">
        <v>3197531</v>
      </c>
      <c r="L1048" s="15">
        <v>10864879</v>
      </c>
      <c r="M1048" s="15">
        <v>8084488</v>
      </c>
      <c r="N1048" s="15">
        <v>283176</v>
      </c>
      <c r="O1048" s="15">
        <v>2497215</v>
      </c>
      <c r="P1048" s="15">
        <v>4371313</v>
      </c>
      <c r="Q1048" s="15">
        <v>5566531</v>
      </c>
      <c r="R1048" s="15">
        <v>23477</v>
      </c>
      <c r="S1048" s="15" t="s">
        <v>8</v>
      </c>
      <c r="T1048" s="15">
        <v>1363691</v>
      </c>
      <c r="U1048" s="18">
        <v>1186325</v>
      </c>
    </row>
    <row r="1049" spans="1:21" hidden="1">
      <c r="A1049" s="13">
        <v>2013</v>
      </c>
      <c r="B1049" s="14" t="s">
        <v>11</v>
      </c>
      <c r="C1049" s="14">
        <v>232106</v>
      </c>
      <c r="D1049" s="14" t="s">
        <v>202</v>
      </c>
      <c r="E1049" s="14" t="s">
        <v>211</v>
      </c>
      <c r="F1049" s="15">
        <v>13279040</v>
      </c>
      <c r="G1049" s="15">
        <v>16554369</v>
      </c>
      <c r="H1049" s="15">
        <v>18313556</v>
      </c>
      <c r="I1049" s="15">
        <v>10715988</v>
      </c>
      <c r="J1049" s="15" t="s">
        <v>8</v>
      </c>
      <c r="K1049" s="15">
        <v>7597568</v>
      </c>
      <c r="L1049" s="15">
        <v>14342804</v>
      </c>
      <c r="M1049" s="15">
        <v>10692272</v>
      </c>
      <c r="N1049" s="15" t="s">
        <v>8</v>
      </c>
      <c r="O1049" s="15">
        <v>3650532</v>
      </c>
      <c r="P1049" s="15">
        <v>679874</v>
      </c>
      <c r="Q1049" s="15">
        <v>5332836</v>
      </c>
      <c r="R1049" s="15" t="s">
        <v>8</v>
      </c>
      <c r="S1049" s="15" t="s">
        <v>8</v>
      </c>
      <c r="T1049" s="15" t="s">
        <v>8</v>
      </c>
      <c r="U1049" s="18">
        <v>2380164</v>
      </c>
    </row>
    <row r="1050" spans="1:21" hidden="1">
      <c r="A1050" s="13">
        <v>2013</v>
      </c>
      <c r="B1050" s="14" t="s">
        <v>9</v>
      </c>
      <c r="C1050" s="14">
        <v>232114</v>
      </c>
      <c r="D1050" s="14" t="s">
        <v>202</v>
      </c>
      <c r="E1050" s="14" t="s">
        <v>212</v>
      </c>
      <c r="F1050" s="15">
        <v>89752865</v>
      </c>
      <c r="G1050" s="15">
        <v>90341027</v>
      </c>
      <c r="H1050" s="15">
        <v>35654628</v>
      </c>
      <c r="I1050" s="15">
        <v>11300000</v>
      </c>
      <c r="J1050" s="15">
        <v>2100000</v>
      </c>
      <c r="K1050" s="15">
        <v>22254628</v>
      </c>
      <c r="L1050" s="15">
        <v>39688600</v>
      </c>
      <c r="M1050" s="15">
        <v>14300000</v>
      </c>
      <c r="N1050" s="15">
        <v>2090000</v>
      </c>
      <c r="O1050" s="15">
        <v>23298600</v>
      </c>
      <c r="P1050" s="15">
        <v>32859907</v>
      </c>
      <c r="Q1050" s="15">
        <v>13560218</v>
      </c>
      <c r="R1050" s="15">
        <v>850226</v>
      </c>
      <c r="S1050" s="15" t="s">
        <v>8</v>
      </c>
      <c r="T1050" s="15" t="s">
        <v>8</v>
      </c>
      <c r="U1050" s="18">
        <v>3976516</v>
      </c>
    </row>
    <row r="1051" spans="1:21" hidden="1">
      <c r="A1051" s="13">
        <v>2013</v>
      </c>
      <c r="B1051" s="14" t="s">
        <v>11</v>
      </c>
      <c r="C1051" s="14">
        <v>232122</v>
      </c>
      <c r="D1051" s="14" t="s">
        <v>202</v>
      </c>
      <c r="E1051" s="14" t="s">
        <v>213</v>
      </c>
      <c r="F1051" s="15">
        <v>18464554</v>
      </c>
      <c r="G1051" s="15">
        <v>19416916</v>
      </c>
      <c r="H1051" s="15">
        <v>27106559</v>
      </c>
      <c r="I1051" s="15">
        <v>6295850</v>
      </c>
      <c r="J1051" s="15" t="s">
        <v>8</v>
      </c>
      <c r="K1051" s="15">
        <v>20810709</v>
      </c>
      <c r="L1051" s="15">
        <v>22583639</v>
      </c>
      <c r="M1051" s="15">
        <v>4664740</v>
      </c>
      <c r="N1051" s="15" t="s">
        <v>8</v>
      </c>
      <c r="O1051" s="15">
        <v>17918899</v>
      </c>
      <c r="P1051" s="15">
        <v>15120894</v>
      </c>
      <c r="Q1051" s="15">
        <v>5750402</v>
      </c>
      <c r="R1051" s="15">
        <v>37033</v>
      </c>
      <c r="S1051" s="15" t="s">
        <v>8</v>
      </c>
      <c r="T1051" s="15" t="s">
        <v>8</v>
      </c>
      <c r="U1051" s="18">
        <v>1792788</v>
      </c>
    </row>
    <row r="1052" spans="1:21" hidden="1">
      <c r="A1052" s="13">
        <v>2013</v>
      </c>
      <c r="B1052" s="14" t="s">
        <v>11</v>
      </c>
      <c r="C1052" s="14">
        <v>232131</v>
      </c>
      <c r="D1052" s="14" t="s">
        <v>202</v>
      </c>
      <c r="E1052" s="14" t="s">
        <v>214</v>
      </c>
      <c r="F1052" s="15">
        <v>40415848</v>
      </c>
      <c r="G1052" s="15">
        <v>41488151</v>
      </c>
      <c r="H1052" s="15">
        <v>6807214</v>
      </c>
      <c r="I1052" s="15">
        <v>5807542</v>
      </c>
      <c r="J1052" s="15">
        <v>42655</v>
      </c>
      <c r="K1052" s="15">
        <v>957017</v>
      </c>
      <c r="L1052" s="15">
        <v>7744148</v>
      </c>
      <c r="M1052" s="15">
        <v>5921392</v>
      </c>
      <c r="N1052" s="15">
        <v>42517</v>
      </c>
      <c r="O1052" s="15">
        <v>1780239</v>
      </c>
      <c r="P1052" s="15">
        <v>1574869</v>
      </c>
      <c r="Q1052" s="15">
        <v>8471964</v>
      </c>
      <c r="R1052" s="15">
        <v>38528</v>
      </c>
      <c r="S1052" s="15">
        <v>888</v>
      </c>
      <c r="T1052" s="15">
        <v>2255107</v>
      </c>
      <c r="U1052" s="18">
        <v>1988689</v>
      </c>
    </row>
    <row r="1053" spans="1:21" hidden="1">
      <c r="A1053" s="13">
        <v>2013</v>
      </c>
      <c r="B1053" s="14" t="s">
        <v>11</v>
      </c>
      <c r="C1053" s="14">
        <v>232190</v>
      </c>
      <c r="D1053" s="14" t="s">
        <v>202</v>
      </c>
      <c r="E1053" s="14" t="s">
        <v>215</v>
      </c>
      <c r="F1053" s="15">
        <v>15280276</v>
      </c>
      <c r="G1053" s="15">
        <v>16516301</v>
      </c>
      <c r="H1053" s="15">
        <v>20815202</v>
      </c>
      <c r="I1053" s="15">
        <v>7116652</v>
      </c>
      <c r="J1053" s="15" t="s">
        <v>8</v>
      </c>
      <c r="K1053" s="15">
        <v>13698550</v>
      </c>
      <c r="L1053" s="15">
        <v>21370166</v>
      </c>
      <c r="M1053" s="15">
        <v>7108810</v>
      </c>
      <c r="N1053" s="15" t="s">
        <v>8</v>
      </c>
      <c r="O1053" s="15">
        <v>14261356</v>
      </c>
      <c r="P1053" s="15">
        <v>1128385</v>
      </c>
      <c r="Q1053" s="15">
        <v>7458553</v>
      </c>
      <c r="R1053" s="15">
        <v>122226</v>
      </c>
      <c r="S1053" s="15" t="s">
        <v>8</v>
      </c>
      <c r="T1053" s="15">
        <v>1000000</v>
      </c>
      <c r="U1053" s="18">
        <v>1536008</v>
      </c>
    </row>
    <row r="1054" spans="1:21" hidden="1">
      <c r="A1054" s="13">
        <v>2013</v>
      </c>
      <c r="B1054" s="14" t="s">
        <v>11</v>
      </c>
      <c r="C1054" s="14">
        <v>232203</v>
      </c>
      <c r="D1054" s="14" t="s">
        <v>202</v>
      </c>
      <c r="E1054" s="14" t="s">
        <v>216</v>
      </c>
      <c r="F1054" s="15">
        <v>38499667</v>
      </c>
      <c r="G1054" s="15">
        <v>38302713</v>
      </c>
      <c r="H1054" s="15">
        <v>11772674</v>
      </c>
      <c r="I1054" s="15">
        <v>2818243</v>
      </c>
      <c r="J1054" s="15">
        <v>437950</v>
      </c>
      <c r="K1054" s="15">
        <v>8516481</v>
      </c>
      <c r="L1054" s="15">
        <v>10632240</v>
      </c>
      <c r="M1054" s="15">
        <v>2816095</v>
      </c>
      <c r="N1054" s="15">
        <v>437616</v>
      </c>
      <c r="O1054" s="15">
        <v>7378529</v>
      </c>
      <c r="P1054" s="15">
        <v>1755540</v>
      </c>
      <c r="Q1054" s="15">
        <v>6982491</v>
      </c>
      <c r="R1054" s="15">
        <v>125111</v>
      </c>
      <c r="S1054" s="15" t="s">
        <v>8</v>
      </c>
      <c r="T1054" s="15">
        <v>1957048</v>
      </c>
      <c r="U1054" s="18">
        <v>1446327</v>
      </c>
    </row>
    <row r="1055" spans="1:21" hidden="1">
      <c r="A1055" s="13">
        <v>2013</v>
      </c>
      <c r="B1055" s="14" t="s">
        <v>11</v>
      </c>
      <c r="C1055" s="14">
        <v>232220</v>
      </c>
      <c r="D1055" s="14" t="s">
        <v>202</v>
      </c>
      <c r="E1055" s="14" t="s">
        <v>217</v>
      </c>
      <c r="F1055" s="15">
        <v>20997577</v>
      </c>
      <c r="G1055" s="15">
        <v>20032048</v>
      </c>
      <c r="H1055" s="15">
        <v>7865097</v>
      </c>
      <c r="I1055" s="15">
        <v>4880638</v>
      </c>
      <c r="J1055" s="15" t="s">
        <v>8</v>
      </c>
      <c r="K1055" s="15">
        <v>2984459</v>
      </c>
      <c r="L1055" s="15">
        <v>7530501</v>
      </c>
      <c r="M1055" s="15">
        <v>4128390</v>
      </c>
      <c r="N1055" s="15" t="s">
        <v>8</v>
      </c>
      <c r="O1055" s="15">
        <v>3402111</v>
      </c>
      <c r="P1055" s="15">
        <v>9465664</v>
      </c>
      <c r="Q1055" s="15">
        <v>4220728</v>
      </c>
      <c r="R1055" s="15">
        <v>8350</v>
      </c>
      <c r="S1055" s="15" t="s">
        <v>8</v>
      </c>
      <c r="T1055" s="15">
        <v>54851</v>
      </c>
      <c r="U1055" s="18">
        <v>2541005</v>
      </c>
    </row>
    <row r="1056" spans="1:21" hidden="1">
      <c r="A1056" s="13">
        <v>2012</v>
      </c>
      <c r="B1056" s="14" t="s">
        <v>5</v>
      </c>
      <c r="C1056" s="14">
        <v>231002</v>
      </c>
      <c r="D1056" s="14" t="s">
        <v>202</v>
      </c>
      <c r="E1056" s="14" t="s">
        <v>203</v>
      </c>
      <c r="F1056" s="15">
        <v>1680000943</v>
      </c>
      <c r="G1056" s="15">
        <v>1710681571</v>
      </c>
      <c r="H1056" s="15">
        <v>44027357</v>
      </c>
      <c r="I1056" s="15">
        <v>14583047</v>
      </c>
      <c r="J1056" s="15">
        <v>8302434</v>
      </c>
      <c r="K1056" s="15">
        <v>21141876</v>
      </c>
      <c r="L1056" s="15">
        <v>37887958</v>
      </c>
      <c r="M1056" s="15">
        <v>13844657</v>
      </c>
      <c r="N1056" s="15">
        <v>5702558</v>
      </c>
      <c r="O1056" s="15">
        <v>18340743</v>
      </c>
      <c r="P1056" s="15">
        <v>108131011</v>
      </c>
      <c r="Q1056" s="15">
        <v>147151105</v>
      </c>
      <c r="R1056" s="15">
        <v>473522</v>
      </c>
      <c r="S1056" s="15">
        <v>30116305</v>
      </c>
      <c r="T1056" s="15">
        <v>11236216</v>
      </c>
      <c r="U1056" s="18">
        <v>38122069</v>
      </c>
    </row>
    <row r="1057" spans="1:21" hidden="1">
      <c r="A1057" s="13">
        <v>2012</v>
      </c>
      <c r="B1057" s="14" t="s">
        <v>9</v>
      </c>
      <c r="C1057" s="14">
        <v>232017</v>
      </c>
      <c r="D1057" s="14" t="s">
        <v>202</v>
      </c>
      <c r="E1057" s="14" t="s">
        <v>204</v>
      </c>
      <c r="F1057" s="15">
        <v>105958465</v>
      </c>
      <c r="G1057" s="15">
        <v>107204501</v>
      </c>
      <c r="H1057" s="15">
        <v>9124648</v>
      </c>
      <c r="I1057" s="15">
        <v>7966636</v>
      </c>
      <c r="J1057" s="15">
        <v>173133</v>
      </c>
      <c r="K1057" s="15">
        <v>984879</v>
      </c>
      <c r="L1057" s="15">
        <v>10227798</v>
      </c>
      <c r="M1057" s="15">
        <v>9059839</v>
      </c>
      <c r="N1057" s="15">
        <v>180951</v>
      </c>
      <c r="O1057" s="15">
        <v>987008</v>
      </c>
      <c r="P1057" s="15">
        <v>27073155</v>
      </c>
      <c r="Q1057" s="15">
        <v>16025706</v>
      </c>
      <c r="R1057" s="15">
        <v>28553</v>
      </c>
      <c r="S1057" s="15" t="s">
        <v>8</v>
      </c>
      <c r="T1057" s="15">
        <v>2747411</v>
      </c>
      <c r="U1057" s="18">
        <v>3444691</v>
      </c>
    </row>
    <row r="1058" spans="1:21" hidden="1">
      <c r="A1058" s="13">
        <v>2012</v>
      </c>
      <c r="B1058" s="14" t="s">
        <v>9</v>
      </c>
      <c r="C1058" s="14">
        <v>232025</v>
      </c>
      <c r="D1058" s="14" t="s">
        <v>202</v>
      </c>
      <c r="E1058" s="14" t="s">
        <v>205</v>
      </c>
      <c r="F1058" s="15">
        <v>69456911</v>
      </c>
      <c r="G1058" s="15">
        <v>67579618</v>
      </c>
      <c r="H1058" s="15">
        <v>21328196</v>
      </c>
      <c r="I1058" s="15">
        <v>12825717</v>
      </c>
      <c r="J1058" s="15" t="s">
        <v>8</v>
      </c>
      <c r="K1058" s="15">
        <v>8502479</v>
      </c>
      <c r="L1058" s="15">
        <v>20321664</v>
      </c>
      <c r="M1058" s="15">
        <v>12272842</v>
      </c>
      <c r="N1058" s="15" t="s">
        <v>8</v>
      </c>
      <c r="O1058" s="15">
        <v>8048822</v>
      </c>
      <c r="P1058" s="15">
        <v>19433387</v>
      </c>
      <c r="Q1058" s="15">
        <v>14587730</v>
      </c>
      <c r="R1058" s="15">
        <v>153493</v>
      </c>
      <c r="S1058" s="15" t="s">
        <v>8</v>
      </c>
      <c r="T1058" s="15">
        <v>1755466</v>
      </c>
      <c r="U1058" s="18">
        <v>4138653</v>
      </c>
    </row>
    <row r="1059" spans="1:21" hidden="1">
      <c r="A1059" s="13">
        <v>2012</v>
      </c>
      <c r="B1059" s="14" t="s">
        <v>22</v>
      </c>
      <c r="C1059" s="14">
        <v>232033</v>
      </c>
      <c r="D1059" s="14" t="s">
        <v>202</v>
      </c>
      <c r="E1059" s="14" t="s">
        <v>206</v>
      </c>
      <c r="F1059" s="15">
        <v>88463179</v>
      </c>
      <c r="G1059" s="15">
        <v>82676730</v>
      </c>
      <c r="H1059" s="15">
        <v>9260003</v>
      </c>
      <c r="I1059" s="15">
        <v>3409381</v>
      </c>
      <c r="J1059" s="15">
        <v>49769</v>
      </c>
      <c r="K1059" s="15">
        <v>5800853</v>
      </c>
      <c r="L1059" s="15">
        <v>9313516</v>
      </c>
      <c r="M1059" s="15">
        <v>2902540</v>
      </c>
      <c r="N1059" s="15">
        <v>49680</v>
      </c>
      <c r="O1059" s="15">
        <v>6361296</v>
      </c>
      <c r="P1059" s="15">
        <v>10746494</v>
      </c>
      <c r="Q1059" s="15">
        <v>16584713</v>
      </c>
      <c r="R1059" s="15">
        <v>88451</v>
      </c>
      <c r="S1059" s="15" t="s">
        <v>8</v>
      </c>
      <c r="T1059" s="15">
        <v>2159916</v>
      </c>
      <c r="U1059" s="18">
        <v>4961162</v>
      </c>
    </row>
    <row r="1060" spans="1:21" hidden="1">
      <c r="A1060" s="13">
        <v>2012</v>
      </c>
      <c r="B1060" s="14" t="s">
        <v>11</v>
      </c>
      <c r="C1060" s="14">
        <v>232041</v>
      </c>
      <c r="D1060" s="14" t="s">
        <v>202</v>
      </c>
      <c r="E1060" s="14" t="s">
        <v>207</v>
      </c>
      <c r="F1060" s="15">
        <v>23640869</v>
      </c>
      <c r="G1060" s="15">
        <v>23882265</v>
      </c>
      <c r="H1060" s="15">
        <v>3915879</v>
      </c>
      <c r="I1060" s="15">
        <v>3321990</v>
      </c>
      <c r="J1060" s="15">
        <v>45944</v>
      </c>
      <c r="K1060" s="15">
        <v>547945</v>
      </c>
      <c r="L1060" s="15">
        <v>3435919</v>
      </c>
      <c r="M1060" s="15">
        <v>2842432</v>
      </c>
      <c r="N1060" s="15">
        <v>45905</v>
      </c>
      <c r="O1060" s="15">
        <v>547582</v>
      </c>
      <c r="P1060" s="15">
        <v>2220381</v>
      </c>
      <c r="Q1060" s="15">
        <v>4946675</v>
      </c>
      <c r="R1060" s="15">
        <v>15174</v>
      </c>
      <c r="S1060" s="15" t="s">
        <v>8</v>
      </c>
      <c r="T1060" s="15">
        <v>800158</v>
      </c>
      <c r="U1060" s="18">
        <v>736178</v>
      </c>
    </row>
    <row r="1061" spans="1:21" hidden="1">
      <c r="A1061" s="13">
        <v>2012</v>
      </c>
      <c r="B1061" s="14" t="s">
        <v>11</v>
      </c>
      <c r="C1061" s="14">
        <v>232050</v>
      </c>
      <c r="D1061" s="14" t="s">
        <v>202</v>
      </c>
      <c r="E1061" s="14" t="s">
        <v>208</v>
      </c>
      <c r="F1061" s="15">
        <v>25943282</v>
      </c>
      <c r="G1061" s="15">
        <v>28151206</v>
      </c>
      <c r="H1061" s="15">
        <v>8932955</v>
      </c>
      <c r="I1061" s="15">
        <v>3370128</v>
      </c>
      <c r="J1061" s="15">
        <v>24357</v>
      </c>
      <c r="K1061" s="15">
        <v>5538470</v>
      </c>
      <c r="L1061" s="15">
        <v>8338519</v>
      </c>
      <c r="M1061" s="15">
        <v>3044210</v>
      </c>
      <c r="N1061" s="15">
        <v>19927</v>
      </c>
      <c r="O1061" s="15">
        <v>5274382</v>
      </c>
      <c r="P1061" s="15">
        <v>2751448</v>
      </c>
      <c r="Q1061" s="15">
        <v>5058515</v>
      </c>
      <c r="R1061" s="15">
        <v>3457</v>
      </c>
      <c r="S1061" s="15" t="s">
        <v>8</v>
      </c>
      <c r="T1061" s="15">
        <v>550000</v>
      </c>
      <c r="U1061" s="18">
        <v>1986586</v>
      </c>
    </row>
    <row r="1062" spans="1:21" hidden="1">
      <c r="A1062" s="13">
        <v>2012</v>
      </c>
      <c r="B1062" s="14" t="s">
        <v>22</v>
      </c>
      <c r="C1062" s="14">
        <v>232068</v>
      </c>
      <c r="D1062" s="14" t="s">
        <v>202</v>
      </c>
      <c r="E1062" s="14" t="s">
        <v>209</v>
      </c>
      <c r="F1062" s="15">
        <v>79680733</v>
      </c>
      <c r="G1062" s="15">
        <v>81265185</v>
      </c>
      <c r="H1062" s="15">
        <v>7680706</v>
      </c>
      <c r="I1062" s="15">
        <v>5047652</v>
      </c>
      <c r="J1062" s="15">
        <v>2200</v>
      </c>
      <c r="K1062" s="15">
        <v>2630854</v>
      </c>
      <c r="L1062" s="15">
        <v>7732579</v>
      </c>
      <c r="M1062" s="15">
        <v>5233763</v>
      </c>
      <c r="N1062" s="15">
        <v>2100</v>
      </c>
      <c r="O1062" s="15">
        <v>2496716</v>
      </c>
      <c r="P1062" s="15">
        <v>15223710</v>
      </c>
      <c r="Q1062" s="15">
        <v>11853111</v>
      </c>
      <c r="R1062" s="15">
        <v>238232</v>
      </c>
      <c r="S1062" s="15" t="s">
        <v>8</v>
      </c>
      <c r="T1062" s="15">
        <v>1040161</v>
      </c>
      <c r="U1062" s="18">
        <v>3140215</v>
      </c>
    </row>
    <row r="1063" spans="1:21" hidden="1">
      <c r="A1063" s="13">
        <v>2012</v>
      </c>
      <c r="B1063" s="14" t="s">
        <v>11</v>
      </c>
      <c r="C1063" s="14">
        <v>232076</v>
      </c>
      <c r="D1063" s="14" t="s">
        <v>202</v>
      </c>
      <c r="E1063" s="14" t="s">
        <v>210</v>
      </c>
      <c r="F1063" s="15">
        <v>56158152</v>
      </c>
      <c r="G1063" s="15">
        <v>59091381</v>
      </c>
      <c r="H1063" s="15">
        <v>10864879</v>
      </c>
      <c r="I1063" s="15">
        <v>8084488</v>
      </c>
      <c r="J1063" s="15">
        <v>283176</v>
      </c>
      <c r="K1063" s="15">
        <v>2497215</v>
      </c>
      <c r="L1063" s="15">
        <v>11697606</v>
      </c>
      <c r="M1063" s="15">
        <v>8277073</v>
      </c>
      <c r="N1063" s="15">
        <v>482166</v>
      </c>
      <c r="O1063" s="15">
        <v>2938367</v>
      </c>
      <c r="P1063" s="15">
        <v>3963918</v>
      </c>
      <c r="Q1063" s="15">
        <v>6738252</v>
      </c>
      <c r="R1063" s="15">
        <v>68762</v>
      </c>
      <c r="S1063" s="15" t="s">
        <v>8</v>
      </c>
      <c r="T1063" s="15">
        <v>2575702</v>
      </c>
      <c r="U1063" s="18">
        <v>1321872</v>
      </c>
    </row>
    <row r="1064" spans="1:21" hidden="1">
      <c r="A1064" s="13">
        <v>2012</v>
      </c>
      <c r="B1064" s="14" t="s">
        <v>11</v>
      </c>
      <c r="C1064" s="14">
        <v>232106</v>
      </c>
      <c r="D1064" s="14" t="s">
        <v>202</v>
      </c>
      <c r="E1064" s="14" t="s">
        <v>211</v>
      </c>
      <c r="F1064" s="15">
        <v>16554369</v>
      </c>
      <c r="G1064" s="15">
        <v>18722929</v>
      </c>
      <c r="H1064" s="15">
        <v>14342804</v>
      </c>
      <c r="I1064" s="15">
        <v>10692272</v>
      </c>
      <c r="J1064" s="15" t="s">
        <v>8</v>
      </c>
      <c r="K1064" s="15">
        <v>3650532</v>
      </c>
      <c r="L1064" s="15">
        <v>13237235</v>
      </c>
      <c r="M1064" s="15">
        <v>9678505</v>
      </c>
      <c r="N1064" s="15" t="s">
        <v>8</v>
      </c>
      <c r="O1064" s="15">
        <v>3558730</v>
      </c>
      <c r="P1064" s="15">
        <v>1565845</v>
      </c>
      <c r="Q1064" s="15">
        <v>5583169</v>
      </c>
      <c r="R1064" s="15">
        <v>50000</v>
      </c>
      <c r="S1064" s="15" t="s">
        <v>8</v>
      </c>
      <c r="T1064" s="15" t="s">
        <v>8</v>
      </c>
      <c r="U1064" s="18">
        <v>2502977</v>
      </c>
    </row>
    <row r="1065" spans="1:21" hidden="1">
      <c r="A1065" s="13">
        <v>2012</v>
      </c>
      <c r="B1065" s="14" t="s">
        <v>9</v>
      </c>
      <c r="C1065" s="14">
        <v>232114</v>
      </c>
      <c r="D1065" s="14" t="s">
        <v>202</v>
      </c>
      <c r="E1065" s="14" t="s">
        <v>212</v>
      </c>
      <c r="F1065" s="15">
        <v>90341027</v>
      </c>
      <c r="G1065" s="15">
        <v>89623186</v>
      </c>
      <c r="H1065" s="15">
        <v>39688600</v>
      </c>
      <c r="I1065" s="15">
        <v>14300000</v>
      </c>
      <c r="J1065" s="15">
        <v>2090000</v>
      </c>
      <c r="K1065" s="15">
        <v>23298600</v>
      </c>
      <c r="L1065" s="15">
        <v>48242788</v>
      </c>
      <c r="M1065" s="15">
        <v>18700000</v>
      </c>
      <c r="N1065" s="15">
        <v>2080000</v>
      </c>
      <c r="O1065" s="15">
        <v>27462788</v>
      </c>
      <c r="P1065" s="15">
        <v>34958863</v>
      </c>
      <c r="Q1065" s="15">
        <v>15616182</v>
      </c>
      <c r="R1065" s="15">
        <v>487991</v>
      </c>
      <c r="S1065" s="15" t="s">
        <v>8</v>
      </c>
      <c r="T1065" s="15" t="s">
        <v>8</v>
      </c>
      <c r="U1065" s="18">
        <v>3882355</v>
      </c>
    </row>
    <row r="1066" spans="1:21" hidden="1">
      <c r="A1066" s="13">
        <v>2012</v>
      </c>
      <c r="B1066" s="14" t="s">
        <v>11</v>
      </c>
      <c r="C1066" s="14">
        <v>232122</v>
      </c>
      <c r="D1066" s="14" t="s">
        <v>202</v>
      </c>
      <c r="E1066" s="14" t="s">
        <v>213</v>
      </c>
      <c r="F1066" s="15">
        <v>19416916</v>
      </c>
      <c r="G1066" s="15">
        <v>19775333</v>
      </c>
      <c r="H1066" s="15">
        <v>22583639</v>
      </c>
      <c r="I1066" s="15">
        <v>4664740</v>
      </c>
      <c r="J1066" s="15" t="s">
        <v>8</v>
      </c>
      <c r="K1066" s="15">
        <v>17918899</v>
      </c>
      <c r="L1066" s="15">
        <v>22254824</v>
      </c>
      <c r="M1066" s="15">
        <v>4112576</v>
      </c>
      <c r="N1066" s="15" t="s">
        <v>8</v>
      </c>
      <c r="O1066" s="15">
        <v>18142248</v>
      </c>
      <c r="P1066" s="15">
        <v>8537601</v>
      </c>
      <c r="Q1066" s="15">
        <v>5769400</v>
      </c>
      <c r="R1066" s="15">
        <v>166076</v>
      </c>
      <c r="S1066" s="15" t="s">
        <v>8</v>
      </c>
      <c r="T1066" s="15" t="s">
        <v>8</v>
      </c>
      <c r="U1066" s="18">
        <v>1896211</v>
      </c>
    </row>
    <row r="1067" spans="1:21" hidden="1">
      <c r="A1067" s="13">
        <v>2012</v>
      </c>
      <c r="B1067" s="14" t="s">
        <v>11</v>
      </c>
      <c r="C1067" s="14">
        <v>232131</v>
      </c>
      <c r="D1067" s="14" t="s">
        <v>202</v>
      </c>
      <c r="E1067" s="14" t="s">
        <v>214</v>
      </c>
      <c r="F1067" s="15">
        <v>41488151</v>
      </c>
      <c r="G1067" s="15">
        <v>41082192</v>
      </c>
      <c r="H1067" s="15">
        <v>7744148</v>
      </c>
      <c r="I1067" s="15">
        <v>5921392</v>
      </c>
      <c r="J1067" s="15">
        <v>42517</v>
      </c>
      <c r="K1067" s="15">
        <v>1780239</v>
      </c>
      <c r="L1067" s="15">
        <v>8073786</v>
      </c>
      <c r="M1067" s="15">
        <v>6299111</v>
      </c>
      <c r="N1067" s="15">
        <v>42419</v>
      </c>
      <c r="O1067" s="15">
        <v>1732256</v>
      </c>
      <c r="P1067" s="15">
        <v>1672170</v>
      </c>
      <c r="Q1067" s="15">
        <v>7954143</v>
      </c>
      <c r="R1067" s="15">
        <v>9512</v>
      </c>
      <c r="S1067" s="15" t="s">
        <v>8</v>
      </c>
      <c r="T1067" s="15">
        <v>1478551</v>
      </c>
      <c r="U1067" s="18">
        <v>2150584</v>
      </c>
    </row>
    <row r="1068" spans="1:21" hidden="1">
      <c r="A1068" s="13">
        <v>2012</v>
      </c>
      <c r="B1068" s="14" t="s">
        <v>11</v>
      </c>
      <c r="C1068" s="14">
        <v>232190</v>
      </c>
      <c r="D1068" s="14" t="s">
        <v>202</v>
      </c>
      <c r="E1068" s="14" t="s">
        <v>215</v>
      </c>
      <c r="F1068" s="15">
        <v>16516301</v>
      </c>
      <c r="G1068" s="15">
        <v>17237507</v>
      </c>
      <c r="H1068" s="15">
        <v>21370166</v>
      </c>
      <c r="I1068" s="15">
        <v>7108810</v>
      </c>
      <c r="J1068" s="15" t="s">
        <v>8</v>
      </c>
      <c r="K1068" s="15">
        <v>14261356</v>
      </c>
      <c r="L1068" s="15">
        <v>24051932</v>
      </c>
      <c r="M1068" s="15">
        <v>7097138</v>
      </c>
      <c r="N1068" s="15" t="s">
        <v>8</v>
      </c>
      <c r="O1068" s="15">
        <v>16954794</v>
      </c>
      <c r="P1068" s="15">
        <v>1035849</v>
      </c>
      <c r="Q1068" s="15">
        <v>6994417</v>
      </c>
      <c r="R1068" s="15">
        <v>115554</v>
      </c>
      <c r="S1068" s="15" t="s">
        <v>8</v>
      </c>
      <c r="T1068" s="15">
        <v>1000000</v>
      </c>
      <c r="U1068" s="18">
        <v>1643640</v>
      </c>
    </row>
    <row r="1069" spans="1:21" hidden="1">
      <c r="A1069" s="13">
        <v>2012</v>
      </c>
      <c r="B1069" s="14" t="s">
        <v>11</v>
      </c>
      <c r="C1069" s="14">
        <v>232203</v>
      </c>
      <c r="D1069" s="14" t="s">
        <v>202</v>
      </c>
      <c r="E1069" s="14" t="s">
        <v>216</v>
      </c>
      <c r="F1069" s="15">
        <v>38302713</v>
      </c>
      <c r="G1069" s="15">
        <v>38040230</v>
      </c>
      <c r="H1069" s="15">
        <v>10632240</v>
      </c>
      <c r="I1069" s="15">
        <v>2816095</v>
      </c>
      <c r="J1069" s="15">
        <v>437616</v>
      </c>
      <c r="K1069" s="15">
        <v>7378529</v>
      </c>
      <c r="L1069" s="15">
        <v>8140944</v>
      </c>
      <c r="M1069" s="15">
        <v>2813108</v>
      </c>
      <c r="N1069" s="15">
        <v>437152</v>
      </c>
      <c r="O1069" s="15">
        <v>4890684</v>
      </c>
      <c r="P1069" s="15">
        <v>1942313</v>
      </c>
      <c r="Q1069" s="15">
        <v>6496106</v>
      </c>
      <c r="R1069" s="15">
        <v>81294</v>
      </c>
      <c r="S1069" s="15" t="s">
        <v>8</v>
      </c>
      <c r="T1069" s="15">
        <v>1600046</v>
      </c>
      <c r="U1069" s="18">
        <v>1326548</v>
      </c>
    </row>
    <row r="1070" spans="1:21" hidden="1">
      <c r="A1070" s="13">
        <v>2012</v>
      </c>
      <c r="B1070" s="14" t="s">
        <v>11</v>
      </c>
      <c r="C1070" s="14">
        <v>232220</v>
      </c>
      <c r="D1070" s="14" t="s">
        <v>202</v>
      </c>
      <c r="E1070" s="14" t="s">
        <v>217</v>
      </c>
      <c r="F1070" s="15">
        <v>20032048</v>
      </c>
      <c r="G1070" s="15">
        <v>20152116</v>
      </c>
      <c r="H1070" s="15">
        <v>7530501</v>
      </c>
      <c r="I1070" s="15">
        <v>4128390</v>
      </c>
      <c r="J1070" s="15" t="s">
        <v>8</v>
      </c>
      <c r="K1070" s="15">
        <v>3402111</v>
      </c>
      <c r="L1070" s="15">
        <v>7668425</v>
      </c>
      <c r="M1070" s="15">
        <v>4021434</v>
      </c>
      <c r="N1070" s="15" t="s">
        <v>8</v>
      </c>
      <c r="O1070" s="15">
        <v>3646991</v>
      </c>
      <c r="P1070" s="15">
        <v>5293060</v>
      </c>
      <c r="Q1070" s="15">
        <v>4834274</v>
      </c>
      <c r="R1070" s="15">
        <v>6326</v>
      </c>
      <c r="S1070" s="15" t="s">
        <v>8</v>
      </c>
      <c r="T1070" s="15">
        <v>647697</v>
      </c>
      <c r="U1070" s="18">
        <v>2151837</v>
      </c>
    </row>
    <row r="1071" spans="1:21">
      <c r="A1071" s="13">
        <v>2011</v>
      </c>
      <c r="B1071" s="14" t="s">
        <v>5</v>
      </c>
      <c r="C1071" s="14">
        <v>231002</v>
      </c>
      <c r="D1071" s="14" t="s">
        <v>202</v>
      </c>
      <c r="E1071" s="14" t="s">
        <v>203</v>
      </c>
      <c r="F1071" s="15">
        <v>1710681571</v>
      </c>
      <c r="G1071" s="15">
        <v>1732635189</v>
      </c>
      <c r="H1071" s="15">
        <v>37879768</v>
      </c>
      <c r="I1071" s="15">
        <v>13844657</v>
      </c>
      <c r="J1071" s="15">
        <v>5689526</v>
      </c>
      <c r="K1071" s="15">
        <v>18345585</v>
      </c>
      <c r="L1071" s="15">
        <v>29459977</v>
      </c>
      <c r="M1071" s="15">
        <v>7501497</v>
      </c>
      <c r="N1071" s="15">
        <v>5204045</v>
      </c>
      <c r="O1071" s="15">
        <v>16754435</v>
      </c>
      <c r="P1071" s="15">
        <v>142414761</v>
      </c>
      <c r="Q1071" s="15">
        <v>140710467</v>
      </c>
      <c r="R1071" s="15">
        <v>553667</v>
      </c>
      <c r="S1071" s="15">
        <v>31276668</v>
      </c>
      <c r="T1071" s="15">
        <v>5409232</v>
      </c>
      <c r="U1071" s="18">
        <v>38378030</v>
      </c>
    </row>
    <row r="1072" spans="1:21">
      <c r="A1072" s="13">
        <v>2011</v>
      </c>
      <c r="B1072" s="14" t="s">
        <v>9</v>
      </c>
      <c r="C1072" s="14">
        <v>232017</v>
      </c>
      <c r="D1072" s="14" t="s">
        <v>202</v>
      </c>
      <c r="E1072" s="14" t="s">
        <v>204</v>
      </c>
      <c r="F1072" s="15">
        <v>107204501</v>
      </c>
      <c r="G1072" s="15">
        <v>109700776</v>
      </c>
      <c r="H1072" s="15">
        <v>10227798</v>
      </c>
      <c r="I1072" s="15">
        <v>9059839</v>
      </c>
      <c r="J1072" s="15">
        <v>180951</v>
      </c>
      <c r="K1072" s="15">
        <v>987008</v>
      </c>
      <c r="L1072" s="15">
        <v>8494449</v>
      </c>
      <c r="M1072" s="15">
        <v>7435070</v>
      </c>
      <c r="N1072" s="15">
        <v>188760</v>
      </c>
      <c r="O1072" s="15">
        <v>870619</v>
      </c>
      <c r="P1072" s="15">
        <v>25619640</v>
      </c>
      <c r="Q1072" s="15">
        <v>15832026</v>
      </c>
      <c r="R1072" s="15">
        <v>30193</v>
      </c>
      <c r="S1072" s="15" t="s">
        <v>8</v>
      </c>
      <c r="T1072" s="15">
        <v>2869502</v>
      </c>
      <c r="U1072" s="18">
        <v>3468978</v>
      </c>
    </row>
    <row r="1073" spans="1:21">
      <c r="A1073" s="13">
        <v>2011</v>
      </c>
      <c r="B1073" s="14" t="s">
        <v>9</v>
      </c>
      <c r="C1073" s="14">
        <v>232025</v>
      </c>
      <c r="D1073" s="14" t="s">
        <v>202</v>
      </c>
      <c r="E1073" s="14" t="s">
        <v>205</v>
      </c>
      <c r="F1073" s="15">
        <v>67579618</v>
      </c>
      <c r="G1073" s="15">
        <v>68261936</v>
      </c>
      <c r="H1073" s="15">
        <v>20321664</v>
      </c>
      <c r="I1073" s="15">
        <v>12272842</v>
      </c>
      <c r="J1073" s="15" t="s">
        <v>8</v>
      </c>
      <c r="K1073" s="15">
        <v>8048822</v>
      </c>
      <c r="L1073" s="15">
        <v>16155577</v>
      </c>
      <c r="M1073" s="15">
        <v>9548617</v>
      </c>
      <c r="N1073" s="15" t="s">
        <v>8</v>
      </c>
      <c r="O1073" s="15">
        <v>6606960</v>
      </c>
      <c r="P1073" s="15">
        <v>25573827</v>
      </c>
      <c r="Q1073" s="15">
        <v>14069918</v>
      </c>
      <c r="R1073" s="15">
        <v>288816</v>
      </c>
      <c r="S1073" s="15" t="s">
        <v>8</v>
      </c>
      <c r="T1073" s="15">
        <v>1788158</v>
      </c>
      <c r="U1073" s="18">
        <v>3704972</v>
      </c>
    </row>
    <row r="1074" spans="1:21">
      <c r="A1074" s="13">
        <v>2011</v>
      </c>
      <c r="B1074" s="14" t="s">
        <v>22</v>
      </c>
      <c r="C1074" s="14">
        <v>232033</v>
      </c>
      <c r="D1074" s="14" t="s">
        <v>202</v>
      </c>
      <c r="E1074" s="14" t="s">
        <v>206</v>
      </c>
      <c r="F1074" s="15">
        <v>82676730</v>
      </c>
      <c r="G1074" s="15">
        <v>80766069</v>
      </c>
      <c r="H1074" s="15">
        <v>9313515</v>
      </c>
      <c r="I1074" s="15">
        <v>2902540</v>
      </c>
      <c r="J1074" s="15">
        <v>49679</v>
      </c>
      <c r="K1074" s="15">
        <v>6361296</v>
      </c>
      <c r="L1074" s="15">
        <v>9156465</v>
      </c>
      <c r="M1074" s="15">
        <v>2897011</v>
      </c>
      <c r="N1074" s="15">
        <v>49590</v>
      </c>
      <c r="O1074" s="15">
        <v>6209864</v>
      </c>
      <c r="P1074" s="15">
        <v>13246922</v>
      </c>
      <c r="Q1074" s="15">
        <v>16368151</v>
      </c>
      <c r="R1074" s="15">
        <v>93294</v>
      </c>
      <c r="S1074" s="15" t="s">
        <v>8</v>
      </c>
      <c r="T1074" s="15">
        <v>2380585</v>
      </c>
      <c r="U1074" s="18">
        <v>4966808</v>
      </c>
    </row>
    <row r="1075" spans="1:21">
      <c r="A1075" s="13">
        <v>2011</v>
      </c>
      <c r="B1075" s="14" t="s">
        <v>11</v>
      </c>
      <c r="C1075" s="14">
        <v>232041</v>
      </c>
      <c r="D1075" s="14" t="s">
        <v>202</v>
      </c>
      <c r="E1075" s="14" t="s">
        <v>207</v>
      </c>
      <c r="F1075" s="15">
        <v>23882265</v>
      </c>
      <c r="G1075" s="15">
        <v>24211231</v>
      </c>
      <c r="H1075" s="15">
        <v>3435919</v>
      </c>
      <c r="I1075" s="15">
        <v>2842432</v>
      </c>
      <c r="J1075" s="15">
        <v>45905</v>
      </c>
      <c r="K1075" s="15">
        <v>547582</v>
      </c>
      <c r="L1075" s="15">
        <v>3194582</v>
      </c>
      <c r="M1075" s="15">
        <v>2597120</v>
      </c>
      <c r="N1075" s="15">
        <v>45894</v>
      </c>
      <c r="O1075" s="15">
        <v>551568</v>
      </c>
      <c r="P1075" s="15">
        <v>2859405</v>
      </c>
      <c r="Q1075" s="15">
        <v>4716932</v>
      </c>
      <c r="R1075" s="15">
        <v>15945</v>
      </c>
      <c r="S1075" s="15" t="s">
        <v>8</v>
      </c>
      <c r="T1075" s="15">
        <v>844967</v>
      </c>
      <c r="U1075" s="18">
        <v>725724</v>
      </c>
    </row>
    <row r="1076" spans="1:21">
      <c r="A1076" s="13">
        <v>2011</v>
      </c>
      <c r="B1076" s="14" t="s">
        <v>11</v>
      </c>
      <c r="C1076" s="14">
        <v>232050</v>
      </c>
      <c r="D1076" s="14" t="s">
        <v>202</v>
      </c>
      <c r="E1076" s="14" t="s">
        <v>208</v>
      </c>
      <c r="F1076" s="15">
        <v>28151206</v>
      </c>
      <c r="G1076" s="15">
        <v>30726184</v>
      </c>
      <c r="H1076" s="15">
        <v>8338519</v>
      </c>
      <c r="I1076" s="15">
        <v>3044210</v>
      </c>
      <c r="J1076" s="15">
        <v>19927</v>
      </c>
      <c r="K1076" s="15">
        <v>5274382</v>
      </c>
      <c r="L1076" s="15">
        <v>7101525</v>
      </c>
      <c r="M1076" s="15">
        <v>2569553</v>
      </c>
      <c r="N1076" s="15">
        <v>67819</v>
      </c>
      <c r="O1076" s="15">
        <v>4464153</v>
      </c>
      <c r="P1076" s="15">
        <v>1378403</v>
      </c>
      <c r="Q1076" s="15">
        <v>5223443</v>
      </c>
      <c r="R1076" s="15">
        <v>4713</v>
      </c>
      <c r="S1076" s="15" t="s">
        <v>8</v>
      </c>
      <c r="T1076" s="15">
        <v>700000</v>
      </c>
      <c r="U1076" s="18">
        <v>2000971</v>
      </c>
    </row>
    <row r="1077" spans="1:21">
      <c r="A1077" s="13">
        <v>2011</v>
      </c>
      <c r="B1077" s="14" t="s">
        <v>22</v>
      </c>
      <c r="C1077" s="14">
        <v>232068</v>
      </c>
      <c r="D1077" s="14" t="s">
        <v>202</v>
      </c>
      <c r="E1077" s="14" t="s">
        <v>209</v>
      </c>
      <c r="F1077" s="15">
        <v>81265185</v>
      </c>
      <c r="G1077" s="15">
        <v>83403438</v>
      </c>
      <c r="H1077" s="15">
        <v>7732579</v>
      </c>
      <c r="I1077" s="15">
        <v>5233763</v>
      </c>
      <c r="J1077" s="15">
        <v>2100</v>
      </c>
      <c r="K1077" s="15">
        <v>2496716</v>
      </c>
      <c r="L1077" s="15">
        <v>6160890</v>
      </c>
      <c r="M1077" s="15">
        <v>3673763</v>
      </c>
      <c r="N1077" s="15">
        <v>2000</v>
      </c>
      <c r="O1077" s="15">
        <v>2485127</v>
      </c>
      <c r="P1077" s="15">
        <v>7497510</v>
      </c>
      <c r="Q1077" s="15">
        <v>11035058</v>
      </c>
      <c r="R1077" s="15">
        <v>233133</v>
      </c>
      <c r="S1077" s="15" t="s">
        <v>8</v>
      </c>
      <c r="T1077" s="15">
        <v>942603</v>
      </c>
      <c r="U1077" s="18">
        <v>3196853</v>
      </c>
    </row>
    <row r="1078" spans="1:21">
      <c r="A1078" s="13">
        <v>2011</v>
      </c>
      <c r="B1078" s="14" t="s">
        <v>11</v>
      </c>
      <c r="C1078" s="14">
        <v>232076</v>
      </c>
      <c r="D1078" s="14" t="s">
        <v>202</v>
      </c>
      <c r="E1078" s="14" t="s">
        <v>210</v>
      </c>
      <c r="F1078" s="15">
        <v>59091381</v>
      </c>
      <c r="G1078" s="15">
        <v>61934618</v>
      </c>
      <c r="H1078" s="15">
        <v>11697605</v>
      </c>
      <c r="I1078" s="15">
        <v>8277073</v>
      </c>
      <c r="J1078" s="15">
        <v>482165</v>
      </c>
      <c r="K1078" s="15">
        <v>2938367</v>
      </c>
      <c r="L1078" s="15">
        <v>9622995</v>
      </c>
      <c r="M1078" s="15">
        <v>6915988</v>
      </c>
      <c r="N1078" s="15">
        <v>480488</v>
      </c>
      <c r="O1078" s="15">
        <v>2226519</v>
      </c>
      <c r="P1078" s="15">
        <v>4306130</v>
      </c>
      <c r="Q1078" s="15">
        <v>5315457</v>
      </c>
      <c r="R1078" s="15">
        <v>60750</v>
      </c>
      <c r="S1078" s="15" t="s">
        <v>8</v>
      </c>
      <c r="T1078" s="15">
        <v>1062747</v>
      </c>
      <c r="U1078" s="18">
        <v>1287706</v>
      </c>
    </row>
    <row r="1079" spans="1:21">
      <c r="A1079" s="13">
        <v>2011</v>
      </c>
      <c r="B1079" s="14" t="s">
        <v>11</v>
      </c>
      <c r="C1079" s="14">
        <v>232106</v>
      </c>
      <c r="D1079" s="14" t="s">
        <v>202</v>
      </c>
      <c r="E1079" s="14" t="s">
        <v>211</v>
      </c>
      <c r="F1079" s="15">
        <v>18722929</v>
      </c>
      <c r="G1079" s="15">
        <v>20237403</v>
      </c>
      <c r="H1079" s="15">
        <v>13237235</v>
      </c>
      <c r="I1079" s="15">
        <v>9678505</v>
      </c>
      <c r="J1079" s="15" t="s">
        <v>8</v>
      </c>
      <c r="K1079" s="15">
        <v>3558730</v>
      </c>
      <c r="L1079" s="15">
        <v>11017513</v>
      </c>
      <c r="M1079" s="15">
        <v>8065310</v>
      </c>
      <c r="N1079" s="15" t="s">
        <v>8</v>
      </c>
      <c r="O1079" s="15">
        <v>2952203</v>
      </c>
      <c r="P1079" s="15">
        <v>52968</v>
      </c>
      <c r="Q1079" s="15">
        <v>5079476</v>
      </c>
      <c r="R1079" s="15">
        <v>50000</v>
      </c>
      <c r="S1079" s="15" t="s">
        <v>8</v>
      </c>
      <c r="T1079" s="15" t="s">
        <v>8</v>
      </c>
      <c r="U1079" s="18">
        <v>2263036</v>
      </c>
    </row>
    <row r="1080" spans="1:21">
      <c r="A1080" s="13">
        <v>2011</v>
      </c>
      <c r="B1080" s="14" t="s">
        <v>9</v>
      </c>
      <c r="C1080" s="14">
        <v>232114</v>
      </c>
      <c r="D1080" s="14" t="s">
        <v>202</v>
      </c>
      <c r="E1080" s="14" t="s">
        <v>212</v>
      </c>
      <c r="F1080" s="15">
        <v>89623186</v>
      </c>
      <c r="G1080" s="15">
        <v>87097478</v>
      </c>
      <c r="H1080" s="15">
        <v>48242788</v>
      </c>
      <c r="I1080" s="15">
        <v>18700000</v>
      </c>
      <c r="J1080" s="15">
        <v>2080000</v>
      </c>
      <c r="K1080" s="15">
        <v>27462788</v>
      </c>
      <c r="L1080" s="15">
        <v>50569670</v>
      </c>
      <c r="M1080" s="15">
        <v>17900000</v>
      </c>
      <c r="N1080" s="15">
        <v>2070000</v>
      </c>
      <c r="O1080" s="15">
        <v>30599670</v>
      </c>
      <c r="P1080" s="15">
        <v>31552403</v>
      </c>
      <c r="Q1080" s="15">
        <v>15312544</v>
      </c>
      <c r="R1080" s="15">
        <v>476881</v>
      </c>
      <c r="S1080" s="15" t="s">
        <v>8</v>
      </c>
      <c r="T1080" s="15" t="s">
        <v>8</v>
      </c>
      <c r="U1080" s="18">
        <v>5941548</v>
      </c>
    </row>
    <row r="1081" spans="1:21">
      <c r="A1081" s="13">
        <v>2011</v>
      </c>
      <c r="B1081" s="14" t="s">
        <v>11</v>
      </c>
      <c r="C1081" s="14">
        <v>232122</v>
      </c>
      <c r="D1081" s="14" t="s">
        <v>202</v>
      </c>
      <c r="E1081" s="14" t="s">
        <v>213</v>
      </c>
      <c r="F1081" s="15">
        <v>19775333</v>
      </c>
      <c r="G1081" s="15">
        <v>20615173</v>
      </c>
      <c r="H1081" s="15">
        <v>22254824</v>
      </c>
      <c r="I1081" s="15">
        <v>4112576</v>
      </c>
      <c r="J1081" s="15" t="s">
        <v>8</v>
      </c>
      <c r="K1081" s="15">
        <v>18142248</v>
      </c>
      <c r="L1081" s="15">
        <v>21995319</v>
      </c>
      <c r="M1081" s="15">
        <v>4433212</v>
      </c>
      <c r="N1081" s="15" t="s">
        <v>8</v>
      </c>
      <c r="O1081" s="15">
        <v>17562107</v>
      </c>
      <c r="P1081" s="15">
        <v>10740553</v>
      </c>
      <c r="Q1081" s="15">
        <v>5627837</v>
      </c>
      <c r="R1081" s="15">
        <v>71302</v>
      </c>
      <c r="S1081" s="15" t="s">
        <v>8</v>
      </c>
      <c r="T1081" s="15" t="s">
        <v>8</v>
      </c>
      <c r="U1081" s="18">
        <v>1940108</v>
      </c>
    </row>
    <row r="1082" spans="1:21">
      <c r="A1082" s="13">
        <v>2011</v>
      </c>
      <c r="B1082" s="14" t="s">
        <v>11</v>
      </c>
      <c r="C1082" s="14">
        <v>232131</v>
      </c>
      <c r="D1082" s="14" t="s">
        <v>202</v>
      </c>
      <c r="E1082" s="14" t="s">
        <v>214</v>
      </c>
      <c r="F1082" s="15">
        <v>41082192</v>
      </c>
      <c r="G1082" s="15">
        <v>42268228</v>
      </c>
      <c r="H1082" s="15">
        <v>8073786</v>
      </c>
      <c r="I1082" s="15">
        <v>6299111</v>
      </c>
      <c r="J1082" s="15">
        <v>42419</v>
      </c>
      <c r="K1082" s="15">
        <v>1732256</v>
      </c>
      <c r="L1082" s="15">
        <v>8054446</v>
      </c>
      <c r="M1082" s="15">
        <v>6509114</v>
      </c>
      <c r="N1082" s="15">
        <v>42290</v>
      </c>
      <c r="O1082" s="15">
        <v>1503042</v>
      </c>
      <c r="P1082" s="15">
        <v>1831651</v>
      </c>
      <c r="Q1082" s="15">
        <v>7260702</v>
      </c>
      <c r="R1082" s="15">
        <v>9961</v>
      </c>
      <c r="S1082" s="15">
        <v>257</v>
      </c>
      <c r="T1082" s="15">
        <v>1466194</v>
      </c>
      <c r="U1082" s="18">
        <v>1987850</v>
      </c>
    </row>
    <row r="1083" spans="1:21">
      <c r="A1083" s="13">
        <v>2011</v>
      </c>
      <c r="B1083" s="14" t="s">
        <v>11</v>
      </c>
      <c r="C1083" s="14">
        <v>232190</v>
      </c>
      <c r="D1083" s="14" t="s">
        <v>202</v>
      </c>
      <c r="E1083" s="14" t="s">
        <v>215</v>
      </c>
      <c r="F1083" s="15">
        <v>17237507</v>
      </c>
      <c r="G1083" s="15">
        <v>17781407</v>
      </c>
      <c r="H1083" s="15">
        <v>24051932</v>
      </c>
      <c r="I1083" s="15">
        <v>7097138</v>
      </c>
      <c r="J1083" s="15" t="s">
        <v>8</v>
      </c>
      <c r="K1083" s="15">
        <v>16954794</v>
      </c>
      <c r="L1083" s="15">
        <v>26077559</v>
      </c>
      <c r="M1083" s="15">
        <v>6683567</v>
      </c>
      <c r="N1083" s="15" t="s">
        <v>8</v>
      </c>
      <c r="O1083" s="15">
        <v>19393992</v>
      </c>
      <c r="P1083" s="15">
        <v>1920457</v>
      </c>
      <c r="Q1083" s="15">
        <v>6625091</v>
      </c>
      <c r="R1083" s="15">
        <v>132970</v>
      </c>
      <c r="S1083" s="15" t="s">
        <v>8</v>
      </c>
      <c r="T1083" s="15">
        <v>1000000</v>
      </c>
      <c r="U1083" s="18">
        <v>1585387</v>
      </c>
    </row>
    <row r="1084" spans="1:21">
      <c r="A1084" s="13">
        <v>2011</v>
      </c>
      <c r="B1084" s="14" t="s">
        <v>11</v>
      </c>
      <c r="C1084" s="14">
        <v>232203</v>
      </c>
      <c r="D1084" s="14" t="s">
        <v>202</v>
      </c>
      <c r="E1084" s="14" t="s">
        <v>216</v>
      </c>
      <c r="F1084" s="15">
        <v>38040231</v>
      </c>
      <c r="G1084" s="15">
        <v>38355202</v>
      </c>
      <c r="H1084" s="15">
        <v>8140944</v>
      </c>
      <c r="I1084" s="15">
        <v>2813108</v>
      </c>
      <c r="J1084" s="15">
        <v>437152</v>
      </c>
      <c r="K1084" s="15">
        <v>4890684</v>
      </c>
      <c r="L1084" s="15">
        <v>7817830</v>
      </c>
      <c r="M1084" s="15">
        <v>2793954</v>
      </c>
      <c r="N1084" s="15">
        <v>436634</v>
      </c>
      <c r="O1084" s="15">
        <v>4587242</v>
      </c>
      <c r="P1084" s="15">
        <v>2623310</v>
      </c>
      <c r="Q1084" s="15">
        <v>5992848</v>
      </c>
      <c r="R1084" s="15">
        <v>82536</v>
      </c>
      <c r="S1084" s="15" t="s">
        <v>8</v>
      </c>
      <c r="T1084" s="15">
        <v>1011270</v>
      </c>
      <c r="U1084" s="18">
        <v>1235692</v>
      </c>
    </row>
    <row r="1085" spans="1:21">
      <c r="A1085" s="13">
        <v>2011</v>
      </c>
      <c r="B1085" s="14" t="s">
        <v>11</v>
      </c>
      <c r="C1085" s="14">
        <v>232220</v>
      </c>
      <c r="D1085" s="14" t="s">
        <v>202</v>
      </c>
      <c r="E1085" s="14" t="s">
        <v>217</v>
      </c>
      <c r="F1085" s="15">
        <v>20152115</v>
      </c>
      <c r="G1085" s="15">
        <v>19526145</v>
      </c>
      <c r="H1085" s="15">
        <v>7668425</v>
      </c>
      <c r="I1085" s="15">
        <v>4021434</v>
      </c>
      <c r="J1085" s="15" t="s">
        <v>8</v>
      </c>
      <c r="K1085" s="15">
        <v>3646991</v>
      </c>
      <c r="L1085" s="15">
        <v>7494054</v>
      </c>
      <c r="M1085" s="15">
        <v>3797166</v>
      </c>
      <c r="N1085" s="15" t="s">
        <v>8</v>
      </c>
      <c r="O1085" s="15">
        <v>3696888</v>
      </c>
      <c r="P1085" s="15">
        <v>7537083</v>
      </c>
      <c r="Q1085" s="15">
        <v>4524748</v>
      </c>
      <c r="R1085" s="15">
        <v>8108</v>
      </c>
      <c r="S1085" s="15" t="s">
        <v>8</v>
      </c>
      <c r="T1085" s="15">
        <v>438309</v>
      </c>
      <c r="U1085" s="18">
        <v>2210288</v>
      </c>
    </row>
    <row r="1086" spans="1:21" hidden="1">
      <c r="A1086" s="8">
        <v>2015</v>
      </c>
      <c r="B1086" s="9" t="s">
        <v>11</v>
      </c>
      <c r="C1086" s="9">
        <v>242012</v>
      </c>
      <c r="D1086" s="9" t="s">
        <v>218</v>
      </c>
      <c r="E1086" s="9" t="s">
        <v>219</v>
      </c>
      <c r="F1086" s="10">
        <v>102664305</v>
      </c>
      <c r="G1086" s="10">
        <v>94707201</v>
      </c>
      <c r="H1086" s="10">
        <v>26069543</v>
      </c>
      <c r="I1086" s="10">
        <v>18971339</v>
      </c>
      <c r="J1086" s="10">
        <v>1765537</v>
      </c>
      <c r="K1086" s="10">
        <v>5332667</v>
      </c>
      <c r="L1086" s="10">
        <v>27022718</v>
      </c>
      <c r="M1086" s="10">
        <v>20059192</v>
      </c>
      <c r="N1086" s="10">
        <v>1224096</v>
      </c>
      <c r="O1086" s="10">
        <v>5739430</v>
      </c>
      <c r="P1086" s="10">
        <v>8190424</v>
      </c>
      <c r="Q1086" s="10">
        <v>16825948</v>
      </c>
      <c r="R1086" s="10">
        <v>149469</v>
      </c>
      <c r="S1086" s="10" t="s">
        <v>8</v>
      </c>
      <c r="T1086" s="10" t="s">
        <v>8</v>
      </c>
      <c r="U1086" s="11">
        <v>6543680</v>
      </c>
    </row>
    <row r="1087" spans="1:21" hidden="1">
      <c r="A1087" s="13">
        <v>2015</v>
      </c>
      <c r="B1087" s="14" t="s">
        <v>22</v>
      </c>
      <c r="C1087" s="14">
        <v>242021</v>
      </c>
      <c r="D1087" s="14" t="s">
        <v>218</v>
      </c>
      <c r="E1087" s="14" t="s">
        <v>220</v>
      </c>
      <c r="F1087" s="15">
        <v>73904707</v>
      </c>
      <c r="G1087" s="15">
        <v>74745966</v>
      </c>
      <c r="H1087" s="15">
        <v>27705580</v>
      </c>
      <c r="I1087" s="15">
        <v>11042322</v>
      </c>
      <c r="J1087" s="15">
        <v>303744</v>
      </c>
      <c r="K1087" s="15">
        <v>16359514</v>
      </c>
      <c r="L1087" s="15">
        <v>26521665</v>
      </c>
      <c r="M1087" s="15">
        <v>10110529</v>
      </c>
      <c r="N1087" s="15">
        <v>302576</v>
      </c>
      <c r="O1087" s="15">
        <v>16108560</v>
      </c>
      <c r="P1087" s="15">
        <v>34321109</v>
      </c>
      <c r="Q1087" s="15">
        <v>15957518</v>
      </c>
      <c r="R1087" s="15">
        <v>18493</v>
      </c>
      <c r="S1087" s="15" t="s">
        <v>8</v>
      </c>
      <c r="T1087" s="15">
        <v>988605</v>
      </c>
      <c r="U1087" s="18">
        <v>6854498</v>
      </c>
    </row>
    <row r="1088" spans="1:21" hidden="1">
      <c r="A1088" s="13">
        <v>2015</v>
      </c>
      <c r="B1088" s="14" t="s">
        <v>11</v>
      </c>
      <c r="C1088" s="14">
        <v>242039</v>
      </c>
      <c r="D1088" s="14" t="s">
        <v>218</v>
      </c>
      <c r="E1088" s="14" t="s">
        <v>221</v>
      </c>
      <c r="F1088" s="15">
        <v>51411022</v>
      </c>
      <c r="G1088" s="15">
        <v>49489576</v>
      </c>
      <c r="H1088" s="15">
        <v>20619431</v>
      </c>
      <c r="I1088" s="15">
        <v>13321827</v>
      </c>
      <c r="J1088" s="15">
        <v>1162046</v>
      </c>
      <c r="K1088" s="15">
        <v>6135558</v>
      </c>
      <c r="L1088" s="15">
        <v>19422842</v>
      </c>
      <c r="M1088" s="15">
        <v>12213790</v>
      </c>
      <c r="N1088" s="15">
        <v>1161155</v>
      </c>
      <c r="O1088" s="15">
        <v>6047897</v>
      </c>
      <c r="P1088" s="15">
        <v>3607019</v>
      </c>
      <c r="Q1088" s="15">
        <v>7430388</v>
      </c>
      <c r="R1088" s="15">
        <v>88508</v>
      </c>
      <c r="S1088" s="15" t="s">
        <v>8</v>
      </c>
      <c r="T1088" s="15">
        <v>1214728</v>
      </c>
      <c r="U1088" s="18">
        <v>1800000</v>
      </c>
    </row>
    <row r="1089" spans="1:21" hidden="1">
      <c r="A1089" s="13">
        <v>2015</v>
      </c>
      <c r="B1089" s="14" t="s">
        <v>11</v>
      </c>
      <c r="C1089" s="14">
        <v>242047</v>
      </c>
      <c r="D1089" s="14" t="s">
        <v>218</v>
      </c>
      <c r="E1089" s="14" t="s">
        <v>222</v>
      </c>
      <c r="F1089" s="15">
        <v>47133477</v>
      </c>
      <c r="G1089" s="15">
        <v>49120044</v>
      </c>
      <c r="H1089" s="15">
        <v>14216407</v>
      </c>
      <c r="I1089" s="15">
        <v>9441933</v>
      </c>
      <c r="J1089" s="15">
        <v>148002</v>
      </c>
      <c r="K1089" s="15">
        <v>4626472</v>
      </c>
      <c r="L1089" s="15">
        <v>13311150</v>
      </c>
      <c r="M1089" s="15">
        <v>8494916</v>
      </c>
      <c r="N1089" s="15">
        <v>141991</v>
      </c>
      <c r="O1089" s="15">
        <v>4674243</v>
      </c>
      <c r="P1089" s="15">
        <v>15887226</v>
      </c>
      <c r="Q1089" s="15">
        <v>10609736</v>
      </c>
      <c r="R1089" s="15">
        <v>77315</v>
      </c>
      <c r="S1089" s="15" t="s">
        <v>8</v>
      </c>
      <c r="T1089" s="15">
        <v>945483</v>
      </c>
      <c r="U1089" s="18">
        <v>2854041</v>
      </c>
    </row>
    <row r="1090" spans="1:21" hidden="1">
      <c r="A1090" s="13">
        <v>2015</v>
      </c>
      <c r="B1090" s="14" t="s">
        <v>11</v>
      </c>
      <c r="C1090" s="14">
        <v>242055</v>
      </c>
      <c r="D1090" s="14" t="s">
        <v>218</v>
      </c>
      <c r="E1090" s="14" t="s">
        <v>223</v>
      </c>
      <c r="F1090" s="15">
        <v>55237621</v>
      </c>
      <c r="G1090" s="15">
        <v>53847440</v>
      </c>
      <c r="H1090" s="15">
        <v>7954017</v>
      </c>
      <c r="I1090" s="15">
        <v>3884825</v>
      </c>
      <c r="J1090" s="15">
        <v>387670</v>
      </c>
      <c r="K1090" s="15">
        <v>3681522</v>
      </c>
      <c r="L1090" s="15">
        <v>6871785</v>
      </c>
      <c r="M1090" s="15">
        <v>3360418</v>
      </c>
      <c r="N1090" s="15">
        <v>55944</v>
      </c>
      <c r="O1090" s="15">
        <v>3455423</v>
      </c>
      <c r="P1090" s="15">
        <v>31529101</v>
      </c>
      <c r="Q1090" s="15">
        <v>5604952</v>
      </c>
      <c r="R1090" s="15">
        <v>27132</v>
      </c>
      <c r="S1090" s="15" t="s">
        <v>8</v>
      </c>
      <c r="T1090" s="15" t="s">
        <v>8</v>
      </c>
      <c r="U1090" s="18">
        <v>1926706</v>
      </c>
    </row>
    <row r="1091" spans="1:21" hidden="1">
      <c r="A1091" s="13">
        <v>2015</v>
      </c>
      <c r="B1091" s="14" t="s">
        <v>11</v>
      </c>
      <c r="C1091" s="14">
        <v>242071</v>
      </c>
      <c r="D1091" s="14" t="s">
        <v>218</v>
      </c>
      <c r="E1091" s="14" t="s">
        <v>224</v>
      </c>
      <c r="F1091" s="15">
        <v>45445171</v>
      </c>
      <c r="G1091" s="15">
        <v>46165640</v>
      </c>
      <c r="H1091" s="15">
        <v>11027866</v>
      </c>
      <c r="I1091" s="15">
        <v>6885259</v>
      </c>
      <c r="J1091" s="15">
        <v>2902196</v>
      </c>
      <c r="K1091" s="15">
        <v>1240411</v>
      </c>
      <c r="L1091" s="15">
        <v>12336450</v>
      </c>
      <c r="M1091" s="15">
        <v>7675218</v>
      </c>
      <c r="N1091" s="15">
        <v>3396219</v>
      </c>
      <c r="O1091" s="15">
        <v>1265013</v>
      </c>
      <c r="P1091" s="15">
        <v>34748259</v>
      </c>
      <c r="Q1091" s="15">
        <v>8518910</v>
      </c>
      <c r="R1091" s="15">
        <v>28252</v>
      </c>
      <c r="S1091" s="15" t="s">
        <v>8</v>
      </c>
      <c r="T1091" s="15" t="s">
        <v>8</v>
      </c>
      <c r="U1091" s="18">
        <v>3462072</v>
      </c>
    </row>
    <row r="1092" spans="1:21" hidden="1">
      <c r="A1092" s="13">
        <v>2014</v>
      </c>
      <c r="B1092" s="14" t="s">
        <v>11</v>
      </c>
      <c r="C1092" s="14">
        <v>242012</v>
      </c>
      <c r="D1092" s="14" t="s">
        <v>218</v>
      </c>
      <c r="E1092" s="14" t="s">
        <v>219</v>
      </c>
      <c r="F1092" s="15">
        <v>97134748</v>
      </c>
      <c r="G1092" s="15">
        <v>94580759</v>
      </c>
      <c r="H1092" s="15">
        <v>27022717</v>
      </c>
      <c r="I1092" s="15">
        <v>20059192</v>
      </c>
      <c r="J1092" s="15">
        <v>1224097</v>
      </c>
      <c r="K1092" s="15">
        <v>5739428</v>
      </c>
      <c r="L1092" s="15">
        <v>27932859</v>
      </c>
      <c r="M1092" s="15">
        <v>19121755</v>
      </c>
      <c r="N1092" s="15">
        <v>1594970</v>
      </c>
      <c r="O1092" s="15">
        <v>7216134</v>
      </c>
      <c r="P1092" s="15">
        <v>6083819</v>
      </c>
      <c r="Q1092" s="15">
        <v>15142647</v>
      </c>
      <c r="R1092" s="15">
        <v>149907</v>
      </c>
      <c r="S1092" s="15" t="s">
        <v>8</v>
      </c>
      <c r="T1092" s="15" t="s">
        <v>8</v>
      </c>
      <c r="U1092" s="18">
        <v>5877100</v>
      </c>
    </row>
    <row r="1093" spans="1:21" hidden="1">
      <c r="A1093" s="13">
        <v>2014</v>
      </c>
      <c r="B1093" s="14" t="s">
        <v>22</v>
      </c>
      <c r="C1093" s="14">
        <v>242021</v>
      </c>
      <c r="D1093" s="14" t="s">
        <v>218</v>
      </c>
      <c r="E1093" s="14" t="s">
        <v>220</v>
      </c>
      <c r="F1093" s="15">
        <v>74745963</v>
      </c>
      <c r="G1093" s="15">
        <v>78602844</v>
      </c>
      <c r="H1093" s="15">
        <v>26521665</v>
      </c>
      <c r="I1093" s="15">
        <v>10110529</v>
      </c>
      <c r="J1093" s="15">
        <v>302576</v>
      </c>
      <c r="K1093" s="15">
        <v>16108560</v>
      </c>
      <c r="L1093" s="15">
        <v>24821981</v>
      </c>
      <c r="M1093" s="15">
        <v>10103348</v>
      </c>
      <c r="N1093" s="15">
        <v>317924</v>
      </c>
      <c r="O1093" s="15">
        <v>14400709</v>
      </c>
      <c r="P1093" s="15">
        <v>48470120</v>
      </c>
      <c r="Q1093" s="15">
        <v>15292123</v>
      </c>
      <c r="R1093" s="15">
        <v>22367</v>
      </c>
      <c r="S1093" s="15" t="s">
        <v>8</v>
      </c>
      <c r="T1093" s="15">
        <v>965217</v>
      </c>
      <c r="U1093" s="18">
        <v>6752602</v>
      </c>
    </row>
    <row r="1094" spans="1:21" hidden="1">
      <c r="A1094" s="13">
        <v>2014</v>
      </c>
      <c r="B1094" s="14" t="s">
        <v>11</v>
      </c>
      <c r="C1094" s="14">
        <v>242039</v>
      </c>
      <c r="D1094" s="14" t="s">
        <v>218</v>
      </c>
      <c r="E1094" s="14" t="s">
        <v>221</v>
      </c>
      <c r="F1094" s="15">
        <v>49489576</v>
      </c>
      <c r="G1094" s="15">
        <v>49697601</v>
      </c>
      <c r="H1094" s="15">
        <v>19422843</v>
      </c>
      <c r="I1094" s="15">
        <v>12213789</v>
      </c>
      <c r="J1094" s="15">
        <v>1161156</v>
      </c>
      <c r="K1094" s="15">
        <v>6047898</v>
      </c>
      <c r="L1094" s="15">
        <v>18544474</v>
      </c>
      <c r="M1094" s="15">
        <v>11220670</v>
      </c>
      <c r="N1094" s="15">
        <v>1160602</v>
      </c>
      <c r="O1094" s="15">
        <v>6163202</v>
      </c>
      <c r="P1094" s="15">
        <v>3488014</v>
      </c>
      <c r="Q1094" s="15">
        <v>7279704</v>
      </c>
      <c r="R1094" s="15">
        <v>128180</v>
      </c>
      <c r="S1094" s="15" t="s">
        <v>8</v>
      </c>
      <c r="T1094" s="15">
        <v>1033138</v>
      </c>
      <c r="U1094" s="18">
        <v>2000000</v>
      </c>
    </row>
    <row r="1095" spans="1:21" hidden="1">
      <c r="A1095" s="13">
        <v>2014</v>
      </c>
      <c r="B1095" s="14" t="s">
        <v>11</v>
      </c>
      <c r="C1095" s="14">
        <v>242047</v>
      </c>
      <c r="D1095" s="14" t="s">
        <v>218</v>
      </c>
      <c r="E1095" s="14" t="s">
        <v>222</v>
      </c>
      <c r="F1095" s="15">
        <v>49120044</v>
      </c>
      <c r="G1095" s="15">
        <v>47834606</v>
      </c>
      <c r="H1095" s="15">
        <v>13311150</v>
      </c>
      <c r="I1095" s="15">
        <v>8494916</v>
      </c>
      <c r="J1095" s="15">
        <v>141991</v>
      </c>
      <c r="K1095" s="15">
        <v>4674243</v>
      </c>
      <c r="L1095" s="15">
        <v>14930695</v>
      </c>
      <c r="M1095" s="15">
        <v>9566674</v>
      </c>
      <c r="N1095" s="15">
        <v>131419</v>
      </c>
      <c r="O1095" s="15">
        <v>5232602</v>
      </c>
      <c r="P1095" s="15">
        <v>16424764</v>
      </c>
      <c r="Q1095" s="15">
        <v>9788684</v>
      </c>
      <c r="R1095" s="15">
        <v>76811</v>
      </c>
      <c r="S1095" s="15" t="s">
        <v>8</v>
      </c>
      <c r="T1095" s="15">
        <v>918269</v>
      </c>
      <c r="U1095" s="18">
        <v>2740544</v>
      </c>
    </row>
    <row r="1096" spans="1:21" hidden="1">
      <c r="A1096" s="13">
        <v>2014</v>
      </c>
      <c r="B1096" s="14" t="s">
        <v>11</v>
      </c>
      <c r="C1096" s="14">
        <v>242055</v>
      </c>
      <c r="D1096" s="14" t="s">
        <v>218</v>
      </c>
      <c r="E1096" s="14" t="s">
        <v>223</v>
      </c>
      <c r="F1096" s="15">
        <v>53847440</v>
      </c>
      <c r="G1096" s="15">
        <v>53435542</v>
      </c>
      <c r="H1096" s="15">
        <v>6871785</v>
      </c>
      <c r="I1096" s="15">
        <v>3360418</v>
      </c>
      <c r="J1096" s="15">
        <v>55944</v>
      </c>
      <c r="K1096" s="15">
        <v>3455423</v>
      </c>
      <c r="L1096" s="15">
        <v>7113806</v>
      </c>
      <c r="M1096" s="15">
        <v>3712091</v>
      </c>
      <c r="N1096" s="15">
        <v>2034</v>
      </c>
      <c r="O1096" s="15">
        <v>3399681</v>
      </c>
      <c r="P1096" s="15">
        <v>26238839</v>
      </c>
      <c r="Q1096" s="15">
        <v>5615420</v>
      </c>
      <c r="R1096" s="15">
        <v>48360</v>
      </c>
      <c r="S1096" s="15" t="s">
        <v>8</v>
      </c>
      <c r="T1096" s="15" t="s">
        <v>8</v>
      </c>
      <c r="U1096" s="18">
        <v>2131812</v>
      </c>
    </row>
    <row r="1097" spans="1:21" hidden="1">
      <c r="A1097" s="13">
        <v>2014</v>
      </c>
      <c r="B1097" s="14" t="s">
        <v>11</v>
      </c>
      <c r="C1097" s="14">
        <v>242071</v>
      </c>
      <c r="D1097" s="14" t="s">
        <v>218</v>
      </c>
      <c r="E1097" s="14" t="s">
        <v>224</v>
      </c>
      <c r="F1097" s="15">
        <v>46165640</v>
      </c>
      <c r="G1097" s="15">
        <v>46718770</v>
      </c>
      <c r="H1097" s="15">
        <v>12336450</v>
      </c>
      <c r="I1097" s="15">
        <v>7675218</v>
      </c>
      <c r="J1097" s="15">
        <v>3396219</v>
      </c>
      <c r="K1097" s="15">
        <v>1265013</v>
      </c>
      <c r="L1097" s="15">
        <v>14136174</v>
      </c>
      <c r="M1097" s="15">
        <v>8462983</v>
      </c>
      <c r="N1097" s="15">
        <v>4386836</v>
      </c>
      <c r="O1097" s="15">
        <v>1286355</v>
      </c>
      <c r="P1097" s="15">
        <v>15958196</v>
      </c>
      <c r="Q1097" s="15">
        <v>7573851</v>
      </c>
      <c r="R1097" s="15">
        <v>24352</v>
      </c>
      <c r="S1097" s="15" t="s">
        <v>8</v>
      </c>
      <c r="T1097" s="15" t="s">
        <v>8</v>
      </c>
      <c r="U1097" s="18">
        <v>3220496</v>
      </c>
    </row>
    <row r="1098" spans="1:21" hidden="1">
      <c r="A1098" s="13">
        <v>2013</v>
      </c>
      <c r="B1098" s="14" t="s">
        <v>11</v>
      </c>
      <c r="C1098" s="14">
        <v>242012</v>
      </c>
      <c r="D1098" s="14" t="s">
        <v>218</v>
      </c>
      <c r="E1098" s="14" t="s">
        <v>219</v>
      </c>
      <c r="F1098" s="15">
        <v>94580758</v>
      </c>
      <c r="G1098" s="15">
        <v>92083428</v>
      </c>
      <c r="H1098" s="15">
        <v>27932858</v>
      </c>
      <c r="I1098" s="15">
        <v>19121755</v>
      </c>
      <c r="J1098" s="15">
        <v>1594970</v>
      </c>
      <c r="K1098" s="15">
        <v>7216133</v>
      </c>
      <c r="L1098" s="15">
        <v>27168740</v>
      </c>
      <c r="M1098" s="15">
        <v>18339338</v>
      </c>
      <c r="N1098" s="15">
        <v>1889480</v>
      </c>
      <c r="O1098" s="15">
        <v>6939922</v>
      </c>
      <c r="P1098" s="15">
        <v>10156312</v>
      </c>
      <c r="Q1098" s="15">
        <v>14476495</v>
      </c>
      <c r="R1098" s="15">
        <v>170343</v>
      </c>
      <c r="S1098" s="15" t="s">
        <v>8</v>
      </c>
      <c r="T1098" s="15" t="s">
        <v>8</v>
      </c>
      <c r="U1098" s="18">
        <v>5689900</v>
      </c>
    </row>
    <row r="1099" spans="1:21" hidden="1">
      <c r="A1099" s="13">
        <v>2013</v>
      </c>
      <c r="B1099" s="14" t="s">
        <v>22</v>
      </c>
      <c r="C1099" s="14">
        <v>242021</v>
      </c>
      <c r="D1099" s="14" t="s">
        <v>218</v>
      </c>
      <c r="E1099" s="14" t="s">
        <v>220</v>
      </c>
      <c r="F1099" s="15">
        <v>78602844</v>
      </c>
      <c r="G1099" s="15">
        <v>84813875</v>
      </c>
      <c r="H1099" s="15">
        <v>24821981</v>
      </c>
      <c r="I1099" s="15">
        <v>10103348</v>
      </c>
      <c r="J1099" s="15">
        <v>317924</v>
      </c>
      <c r="K1099" s="15">
        <v>14400709</v>
      </c>
      <c r="L1099" s="15">
        <v>22507504</v>
      </c>
      <c r="M1099" s="15">
        <v>9132341</v>
      </c>
      <c r="N1099" s="15">
        <v>316908</v>
      </c>
      <c r="O1099" s="15">
        <v>13058255</v>
      </c>
      <c r="P1099" s="15">
        <v>54451984</v>
      </c>
      <c r="Q1099" s="15">
        <v>15282287</v>
      </c>
      <c r="R1099" s="15">
        <v>17370</v>
      </c>
      <c r="S1099" s="15" t="s">
        <v>8</v>
      </c>
      <c r="T1099" s="15">
        <v>1115208</v>
      </c>
      <c r="U1099" s="18">
        <v>6880844</v>
      </c>
    </row>
    <row r="1100" spans="1:21" hidden="1">
      <c r="A1100" s="13">
        <v>2013</v>
      </c>
      <c r="B1100" s="14" t="s">
        <v>11</v>
      </c>
      <c r="C1100" s="14">
        <v>242039</v>
      </c>
      <c r="D1100" s="14" t="s">
        <v>218</v>
      </c>
      <c r="E1100" s="14" t="s">
        <v>221</v>
      </c>
      <c r="F1100" s="15">
        <v>49697601</v>
      </c>
      <c r="G1100" s="15">
        <v>48258679</v>
      </c>
      <c r="H1100" s="15">
        <v>18544473</v>
      </c>
      <c r="I1100" s="15">
        <v>11220670</v>
      </c>
      <c r="J1100" s="15">
        <v>1160602</v>
      </c>
      <c r="K1100" s="15">
        <v>6163201</v>
      </c>
      <c r="L1100" s="15">
        <v>17440621</v>
      </c>
      <c r="M1100" s="15">
        <v>10162977</v>
      </c>
      <c r="N1100" s="15">
        <v>1159411</v>
      </c>
      <c r="O1100" s="15">
        <v>6118233</v>
      </c>
      <c r="P1100" s="15">
        <v>3851765</v>
      </c>
      <c r="Q1100" s="15">
        <v>7091562</v>
      </c>
      <c r="R1100" s="15">
        <v>196885</v>
      </c>
      <c r="S1100" s="15" t="s">
        <v>8</v>
      </c>
      <c r="T1100" s="15">
        <v>811604</v>
      </c>
      <c r="U1100" s="18">
        <v>2117343</v>
      </c>
    </row>
    <row r="1101" spans="1:21" hidden="1">
      <c r="A1101" s="13">
        <v>2013</v>
      </c>
      <c r="B1101" s="14" t="s">
        <v>11</v>
      </c>
      <c r="C1101" s="14">
        <v>242047</v>
      </c>
      <c r="D1101" s="14" t="s">
        <v>218</v>
      </c>
      <c r="E1101" s="14" t="s">
        <v>222</v>
      </c>
      <c r="F1101" s="15">
        <v>47834606</v>
      </c>
      <c r="G1101" s="15">
        <v>50234256</v>
      </c>
      <c r="H1101" s="15">
        <v>14930695</v>
      </c>
      <c r="I1101" s="15">
        <v>9566674</v>
      </c>
      <c r="J1101" s="15">
        <v>131419</v>
      </c>
      <c r="K1101" s="15">
        <v>5232602</v>
      </c>
      <c r="L1101" s="15">
        <v>14638007</v>
      </c>
      <c r="M1101" s="15">
        <v>8754545</v>
      </c>
      <c r="N1101" s="15">
        <v>139607</v>
      </c>
      <c r="O1101" s="15">
        <v>5743855</v>
      </c>
      <c r="P1101" s="15">
        <v>14602326</v>
      </c>
      <c r="Q1101" s="15">
        <v>9328947</v>
      </c>
      <c r="R1101" s="15">
        <v>68742</v>
      </c>
      <c r="S1101" s="15" t="s">
        <v>8</v>
      </c>
      <c r="T1101" s="15">
        <v>957430</v>
      </c>
      <c r="U1101" s="18">
        <v>2597740</v>
      </c>
    </row>
    <row r="1102" spans="1:21" hidden="1">
      <c r="A1102" s="13">
        <v>2013</v>
      </c>
      <c r="B1102" s="14" t="s">
        <v>11</v>
      </c>
      <c r="C1102" s="14">
        <v>242055</v>
      </c>
      <c r="D1102" s="14" t="s">
        <v>218</v>
      </c>
      <c r="E1102" s="14" t="s">
        <v>223</v>
      </c>
      <c r="F1102" s="15">
        <v>53435542</v>
      </c>
      <c r="G1102" s="15">
        <v>53130724</v>
      </c>
      <c r="H1102" s="15">
        <v>7113806</v>
      </c>
      <c r="I1102" s="15">
        <v>3712091</v>
      </c>
      <c r="J1102" s="15">
        <v>2034</v>
      </c>
      <c r="K1102" s="15">
        <v>3399681</v>
      </c>
      <c r="L1102" s="15">
        <v>6620829</v>
      </c>
      <c r="M1102" s="15">
        <v>3227307</v>
      </c>
      <c r="N1102" s="15">
        <v>2030</v>
      </c>
      <c r="O1102" s="15">
        <v>3391492</v>
      </c>
      <c r="P1102" s="15">
        <v>28770120</v>
      </c>
      <c r="Q1102" s="15">
        <v>5307897</v>
      </c>
      <c r="R1102" s="15">
        <v>33007</v>
      </c>
      <c r="S1102" s="15" t="s">
        <v>8</v>
      </c>
      <c r="T1102" s="15" t="s">
        <v>8</v>
      </c>
      <c r="U1102" s="18">
        <v>2118829</v>
      </c>
    </row>
    <row r="1103" spans="1:21" hidden="1">
      <c r="A1103" s="13">
        <v>2013</v>
      </c>
      <c r="B1103" s="14" t="s">
        <v>11</v>
      </c>
      <c r="C1103" s="14">
        <v>242071</v>
      </c>
      <c r="D1103" s="14" t="s">
        <v>218</v>
      </c>
      <c r="E1103" s="14" t="s">
        <v>224</v>
      </c>
      <c r="F1103" s="15">
        <v>46718770</v>
      </c>
      <c r="G1103" s="15">
        <v>46659335</v>
      </c>
      <c r="H1103" s="15">
        <v>14136174</v>
      </c>
      <c r="I1103" s="15">
        <v>8462983</v>
      </c>
      <c r="J1103" s="15">
        <v>4386836</v>
      </c>
      <c r="K1103" s="15">
        <v>1286355</v>
      </c>
      <c r="L1103" s="15">
        <v>13779056</v>
      </c>
      <c r="M1103" s="15">
        <v>8098726</v>
      </c>
      <c r="N1103" s="15">
        <v>4372977</v>
      </c>
      <c r="O1103" s="15">
        <v>1307353</v>
      </c>
      <c r="P1103" s="15">
        <v>19498805</v>
      </c>
      <c r="Q1103" s="15">
        <v>7243894</v>
      </c>
      <c r="R1103" s="15">
        <v>20972</v>
      </c>
      <c r="S1103" s="15" t="s">
        <v>8</v>
      </c>
      <c r="T1103" s="15" t="s">
        <v>8</v>
      </c>
      <c r="U1103" s="18">
        <v>3045161</v>
      </c>
    </row>
    <row r="1104" spans="1:21" hidden="1">
      <c r="A1104" s="13">
        <v>2012</v>
      </c>
      <c r="B1104" s="14" t="s">
        <v>11</v>
      </c>
      <c r="C1104" s="14">
        <v>242012</v>
      </c>
      <c r="D1104" s="14" t="s">
        <v>218</v>
      </c>
      <c r="E1104" s="14" t="s">
        <v>219</v>
      </c>
      <c r="F1104" s="15">
        <v>92083428</v>
      </c>
      <c r="G1104" s="15">
        <v>93780359</v>
      </c>
      <c r="H1104" s="15">
        <v>27168740</v>
      </c>
      <c r="I1104" s="15">
        <v>18339338</v>
      </c>
      <c r="J1104" s="15">
        <v>1889480</v>
      </c>
      <c r="K1104" s="15">
        <v>6939922</v>
      </c>
      <c r="L1104" s="15">
        <v>26374369</v>
      </c>
      <c r="M1104" s="15">
        <v>16733367</v>
      </c>
      <c r="N1104" s="15">
        <v>2113289</v>
      </c>
      <c r="O1104" s="15">
        <v>7527713</v>
      </c>
      <c r="P1104" s="15">
        <v>11292475</v>
      </c>
      <c r="Q1104" s="15">
        <v>13508394</v>
      </c>
      <c r="R1104" s="15">
        <v>121327</v>
      </c>
      <c r="S1104" s="15" t="s">
        <v>8</v>
      </c>
      <c r="T1104" s="15" t="s">
        <v>8</v>
      </c>
      <c r="U1104" s="18">
        <v>5259200</v>
      </c>
    </row>
    <row r="1105" spans="1:21" hidden="1">
      <c r="A1105" s="13">
        <v>2012</v>
      </c>
      <c r="B1105" s="14" t="s">
        <v>22</v>
      </c>
      <c r="C1105" s="14">
        <v>242021</v>
      </c>
      <c r="D1105" s="14" t="s">
        <v>218</v>
      </c>
      <c r="E1105" s="14" t="s">
        <v>220</v>
      </c>
      <c r="F1105" s="15">
        <v>84813875</v>
      </c>
      <c r="G1105" s="15">
        <v>93210003</v>
      </c>
      <c r="H1105" s="15">
        <v>22507504</v>
      </c>
      <c r="I1105" s="15">
        <v>9132341</v>
      </c>
      <c r="J1105" s="15">
        <v>316908</v>
      </c>
      <c r="K1105" s="15">
        <v>13058255</v>
      </c>
      <c r="L1105" s="15">
        <v>21335764</v>
      </c>
      <c r="M1105" s="15">
        <v>8034523</v>
      </c>
      <c r="N1105" s="15">
        <v>322154</v>
      </c>
      <c r="O1105" s="15">
        <v>12979087</v>
      </c>
      <c r="P1105" s="15">
        <v>51617590</v>
      </c>
      <c r="Q1105" s="15">
        <v>15077304</v>
      </c>
      <c r="R1105" s="15">
        <v>17371</v>
      </c>
      <c r="S1105" s="15" t="s">
        <v>8</v>
      </c>
      <c r="T1105" s="15">
        <v>1191822</v>
      </c>
      <c r="U1105" s="18">
        <v>6875401</v>
      </c>
    </row>
    <row r="1106" spans="1:21" hidden="1">
      <c r="A1106" s="13">
        <v>2012</v>
      </c>
      <c r="B1106" s="14" t="s">
        <v>11</v>
      </c>
      <c r="C1106" s="14">
        <v>242039</v>
      </c>
      <c r="D1106" s="14" t="s">
        <v>218</v>
      </c>
      <c r="E1106" s="14" t="s">
        <v>221</v>
      </c>
      <c r="F1106" s="15">
        <v>48258679</v>
      </c>
      <c r="G1106" s="15">
        <v>48095864</v>
      </c>
      <c r="H1106" s="15">
        <v>17440620</v>
      </c>
      <c r="I1106" s="15">
        <v>10162977</v>
      </c>
      <c r="J1106" s="15">
        <v>1159411</v>
      </c>
      <c r="K1106" s="15">
        <v>6118232</v>
      </c>
      <c r="L1106" s="15">
        <v>16022659</v>
      </c>
      <c r="M1106" s="15">
        <v>8613684</v>
      </c>
      <c r="N1106" s="15">
        <v>1158640</v>
      </c>
      <c r="O1106" s="15">
        <v>6250335</v>
      </c>
      <c r="P1106" s="15">
        <v>2783658</v>
      </c>
      <c r="Q1106" s="15">
        <v>7024732</v>
      </c>
      <c r="R1106" s="15">
        <v>283299</v>
      </c>
      <c r="S1106" s="15" t="s">
        <v>8</v>
      </c>
      <c r="T1106" s="15">
        <v>1072059</v>
      </c>
      <c r="U1106" s="18">
        <v>1792644</v>
      </c>
    </row>
    <row r="1107" spans="1:21" hidden="1">
      <c r="A1107" s="13">
        <v>2012</v>
      </c>
      <c r="B1107" s="14" t="s">
        <v>11</v>
      </c>
      <c r="C1107" s="14">
        <v>242047</v>
      </c>
      <c r="D1107" s="14" t="s">
        <v>218</v>
      </c>
      <c r="E1107" s="14" t="s">
        <v>222</v>
      </c>
      <c r="F1107" s="15">
        <v>50234256</v>
      </c>
      <c r="G1107" s="15">
        <v>52978120</v>
      </c>
      <c r="H1107" s="15">
        <v>14638008</v>
      </c>
      <c r="I1107" s="15">
        <v>8754546</v>
      </c>
      <c r="J1107" s="15">
        <v>139607</v>
      </c>
      <c r="K1107" s="15">
        <v>5743855</v>
      </c>
      <c r="L1107" s="15">
        <v>14552214</v>
      </c>
      <c r="M1107" s="15">
        <v>8318115</v>
      </c>
      <c r="N1107" s="15">
        <v>314996</v>
      </c>
      <c r="O1107" s="15">
        <v>5919103</v>
      </c>
      <c r="P1107" s="15">
        <v>14814526</v>
      </c>
      <c r="Q1107" s="15">
        <v>8903379</v>
      </c>
      <c r="R1107" s="15">
        <v>77099</v>
      </c>
      <c r="S1107" s="15" t="s">
        <v>8</v>
      </c>
      <c r="T1107" s="15">
        <v>945504</v>
      </c>
      <c r="U1107" s="18">
        <v>2404229</v>
      </c>
    </row>
    <row r="1108" spans="1:21" hidden="1">
      <c r="A1108" s="13">
        <v>2012</v>
      </c>
      <c r="B1108" s="14" t="s">
        <v>11</v>
      </c>
      <c r="C1108" s="14">
        <v>242055</v>
      </c>
      <c r="D1108" s="14" t="s">
        <v>218</v>
      </c>
      <c r="E1108" s="14" t="s">
        <v>223</v>
      </c>
      <c r="F1108" s="15">
        <v>53130724</v>
      </c>
      <c r="G1108" s="15">
        <v>52818854</v>
      </c>
      <c r="H1108" s="15">
        <v>6620829</v>
      </c>
      <c r="I1108" s="15">
        <v>3227307</v>
      </c>
      <c r="J1108" s="15">
        <v>2030</v>
      </c>
      <c r="K1108" s="15">
        <v>3391492</v>
      </c>
      <c r="L1108" s="15">
        <v>6549188</v>
      </c>
      <c r="M1108" s="15">
        <v>3411456</v>
      </c>
      <c r="N1108" s="15">
        <v>2026</v>
      </c>
      <c r="O1108" s="15">
        <v>3135706</v>
      </c>
      <c r="P1108" s="15">
        <v>15484817</v>
      </c>
      <c r="Q1108" s="15">
        <v>5385507</v>
      </c>
      <c r="R1108" s="15">
        <v>42225</v>
      </c>
      <c r="S1108" s="15" t="s">
        <v>8</v>
      </c>
      <c r="T1108" s="15" t="s">
        <v>8</v>
      </c>
      <c r="U1108" s="18">
        <v>2302642</v>
      </c>
    </row>
    <row r="1109" spans="1:21" hidden="1">
      <c r="A1109" s="13">
        <v>2012</v>
      </c>
      <c r="B1109" s="14" t="s">
        <v>11</v>
      </c>
      <c r="C1109" s="14">
        <v>242071</v>
      </c>
      <c r="D1109" s="14" t="s">
        <v>218</v>
      </c>
      <c r="E1109" s="14" t="s">
        <v>224</v>
      </c>
      <c r="F1109" s="15">
        <v>46659335</v>
      </c>
      <c r="G1109" s="15">
        <v>46278192</v>
      </c>
      <c r="H1109" s="15">
        <v>13779056</v>
      </c>
      <c r="I1109" s="15">
        <v>8098726</v>
      </c>
      <c r="J1109" s="15">
        <v>4372977</v>
      </c>
      <c r="K1109" s="15">
        <v>1307353</v>
      </c>
      <c r="L1109" s="15">
        <v>11298700</v>
      </c>
      <c r="M1109" s="15">
        <v>5579004</v>
      </c>
      <c r="N1109" s="15">
        <v>4354245</v>
      </c>
      <c r="O1109" s="15">
        <v>1365451</v>
      </c>
      <c r="P1109" s="15">
        <v>17505676</v>
      </c>
      <c r="Q1109" s="15">
        <v>7096035</v>
      </c>
      <c r="R1109" s="15">
        <v>22344</v>
      </c>
      <c r="S1109" s="15" t="s">
        <v>8</v>
      </c>
      <c r="T1109" s="15" t="s">
        <v>8</v>
      </c>
      <c r="U1109" s="18">
        <v>3055938</v>
      </c>
    </row>
    <row r="1110" spans="1:21">
      <c r="A1110" s="13">
        <v>2011</v>
      </c>
      <c r="B1110" s="14" t="s">
        <v>11</v>
      </c>
      <c r="C1110" s="14">
        <v>242012</v>
      </c>
      <c r="D1110" s="14" t="s">
        <v>218</v>
      </c>
      <c r="E1110" s="14" t="s">
        <v>219</v>
      </c>
      <c r="F1110" s="15">
        <v>93780358</v>
      </c>
      <c r="G1110" s="15">
        <v>96553516</v>
      </c>
      <c r="H1110" s="15">
        <v>26374369</v>
      </c>
      <c r="I1110" s="15">
        <v>16733367</v>
      </c>
      <c r="J1110" s="15">
        <v>2113289</v>
      </c>
      <c r="K1110" s="15">
        <v>7527713</v>
      </c>
      <c r="L1110" s="15">
        <v>25363689</v>
      </c>
      <c r="M1110" s="15">
        <v>14912209</v>
      </c>
      <c r="N1110" s="15">
        <v>2306137</v>
      </c>
      <c r="O1110" s="15">
        <v>8145343</v>
      </c>
      <c r="P1110" s="15">
        <v>6851442</v>
      </c>
      <c r="Q1110" s="15">
        <v>13155110</v>
      </c>
      <c r="R1110" s="15">
        <v>183762</v>
      </c>
      <c r="S1110" s="15" t="s">
        <v>8</v>
      </c>
      <c r="T1110" s="15" t="s">
        <v>8</v>
      </c>
      <c r="U1110" s="18">
        <v>5105000</v>
      </c>
    </row>
    <row r="1111" spans="1:21">
      <c r="A1111" s="13">
        <v>2011</v>
      </c>
      <c r="B1111" s="14" t="s">
        <v>22</v>
      </c>
      <c r="C1111" s="14">
        <v>242021</v>
      </c>
      <c r="D1111" s="14" t="s">
        <v>218</v>
      </c>
      <c r="E1111" s="14" t="s">
        <v>220</v>
      </c>
      <c r="F1111" s="15">
        <v>93210003</v>
      </c>
      <c r="G1111" s="15">
        <v>99877958</v>
      </c>
      <c r="H1111" s="15">
        <v>21335764</v>
      </c>
      <c r="I1111" s="15">
        <v>8034523</v>
      </c>
      <c r="J1111" s="15">
        <v>322154</v>
      </c>
      <c r="K1111" s="15">
        <v>12979087</v>
      </c>
      <c r="L1111" s="15">
        <v>19303794</v>
      </c>
      <c r="M1111" s="15">
        <v>6570385</v>
      </c>
      <c r="N1111" s="15">
        <v>332114</v>
      </c>
      <c r="O1111" s="15">
        <v>12401295</v>
      </c>
      <c r="P1111" s="15">
        <v>59906143</v>
      </c>
      <c r="Q1111" s="15">
        <v>15226330</v>
      </c>
      <c r="R1111" s="15">
        <v>17456</v>
      </c>
      <c r="S1111" s="15" t="s">
        <v>8</v>
      </c>
      <c r="T1111" s="15">
        <v>1593735</v>
      </c>
      <c r="U1111" s="18">
        <v>6870334</v>
      </c>
    </row>
    <row r="1112" spans="1:21">
      <c r="A1112" s="13">
        <v>2011</v>
      </c>
      <c r="B1112" s="14" t="s">
        <v>11</v>
      </c>
      <c r="C1112" s="14">
        <v>242039</v>
      </c>
      <c r="D1112" s="14" t="s">
        <v>218</v>
      </c>
      <c r="E1112" s="14" t="s">
        <v>221</v>
      </c>
      <c r="F1112" s="15">
        <v>48095864</v>
      </c>
      <c r="G1112" s="15">
        <v>48551908</v>
      </c>
      <c r="H1112" s="15">
        <v>16022659</v>
      </c>
      <c r="I1112" s="15">
        <v>8613684</v>
      </c>
      <c r="J1112" s="15">
        <v>1158640</v>
      </c>
      <c r="K1112" s="15">
        <v>6250335</v>
      </c>
      <c r="L1112" s="15">
        <v>14595214</v>
      </c>
      <c r="M1112" s="15">
        <v>7800650</v>
      </c>
      <c r="N1112" s="15">
        <v>757843</v>
      </c>
      <c r="O1112" s="15">
        <v>6036721</v>
      </c>
      <c r="P1112" s="15">
        <v>3583495</v>
      </c>
      <c r="Q1112" s="15">
        <v>7792888</v>
      </c>
      <c r="R1112" s="15">
        <v>247552</v>
      </c>
      <c r="S1112" s="15" t="s">
        <v>8</v>
      </c>
      <c r="T1112" s="15">
        <v>1582930</v>
      </c>
      <c r="U1112" s="18">
        <v>1773292</v>
      </c>
    </row>
    <row r="1113" spans="1:21">
      <c r="A1113" s="13">
        <v>2011</v>
      </c>
      <c r="B1113" s="14" t="s">
        <v>11</v>
      </c>
      <c r="C1113" s="14">
        <v>242047</v>
      </c>
      <c r="D1113" s="14" t="s">
        <v>218</v>
      </c>
      <c r="E1113" s="14" t="s">
        <v>222</v>
      </c>
      <c r="F1113" s="15">
        <v>52978120</v>
      </c>
      <c r="G1113" s="15">
        <v>55141126</v>
      </c>
      <c r="H1113" s="15">
        <v>14552214</v>
      </c>
      <c r="I1113" s="15">
        <v>8318115</v>
      </c>
      <c r="J1113" s="15">
        <v>314995</v>
      </c>
      <c r="K1113" s="15">
        <v>5919104</v>
      </c>
      <c r="L1113" s="15">
        <v>13637561</v>
      </c>
      <c r="M1113" s="15">
        <v>7322705</v>
      </c>
      <c r="N1113" s="15">
        <v>363667</v>
      </c>
      <c r="O1113" s="15">
        <v>5951189</v>
      </c>
      <c r="P1113" s="15">
        <v>15401172</v>
      </c>
      <c r="Q1113" s="15">
        <v>8803234</v>
      </c>
      <c r="R1113" s="15">
        <v>57656</v>
      </c>
      <c r="S1113" s="15" t="s">
        <v>8</v>
      </c>
      <c r="T1113" s="15">
        <v>924782</v>
      </c>
      <c r="U1113" s="18">
        <v>2517997</v>
      </c>
    </row>
    <row r="1114" spans="1:21">
      <c r="A1114" s="13">
        <v>2011</v>
      </c>
      <c r="B1114" s="14" t="s">
        <v>11</v>
      </c>
      <c r="C1114" s="14">
        <v>242055</v>
      </c>
      <c r="D1114" s="14" t="s">
        <v>218</v>
      </c>
      <c r="E1114" s="14" t="s">
        <v>223</v>
      </c>
      <c r="F1114" s="15">
        <v>52818854</v>
      </c>
      <c r="G1114" s="15">
        <v>51617092</v>
      </c>
      <c r="H1114" s="15">
        <v>6549188</v>
      </c>
      <c r="I1114" s="15">
        <v>3411456</v>
      </c>
      <c r="J1114" s="15">
        <v>2026</v>
      </c>
      <c r="K1114" s="15">
        <v>3135706</v>
      </c>
      <c r="L1114" s="15">
        <v>6459764</v>
      </c>
      <c r="M1114" s="15">
        <v>4029644</v>
      </c>
      <c r="N1114" s="15">
        <v>2023</v>
      </c>
      <c r="O1114" s="15">
        <v>2428097</v>
      </c>
      <c r="P1114" s="15">
        <v>16220780</v>
      </c>
      <c r="Q1114" s="15">
        <v>5211582</v>
      </c>
      <c r="R1114" s="15">
        <v>53548</v>
      </c>
      <c r="S1114" s="15" t="s">
        <v>8</v>
      </c>
      <c r="T1114" s="15" t="s">
        <v>8</v>
      </c>
      <c r="U1114" s="18">
        <v>2270804</v>
      </c>
    </row>
    <row r="1115" spans="1:21">
      <c r="A1115" s="13">
        <v>2011</v>
      </c>
      <c r="B1115" s="14" t="s">
        <v>11</v>
      </c>
      <c r="C1115" s="14">
        <v>242071</v>
      </c>
      <c r="D1115" s="14" t="s">
        <v>218</v>
      </c>
      <c r="E1115" s="14" t="s">
        <v>224</v>
      </c>
      <c r="F1115" s="15">
        <v>46278192</v>
      </c>
      <c r="G1115" s="15">
        <v>46398018</v>
      </c>
      <c r="H1115" s="15">
        <v>11298700</v>
      </c>
      <c r="I1115" s="15">
        <v>5579004</v>
      </c>
      <c r="J1115" s="15">
        <v>4354245</v>
      </c>
      <c r="K1115" s="15">
        <v>1365451</v>
      </c>
      <c r="L1115" s="15">
        <v>10405337</v>
      </c>
      <c r="M1115" s="15">
        <v>4053296</v>
      </c>
      <c r="N1115" s="15">
        <v>4329139</v>
      </c>
      <c r="O1115" s="15">
        <v>2022902</v>
      </c>
      <c r="P1115" s="15">
        <v>18401767</v>
      </c>
      <c r="Q1115" s="15">
        <v>5859736</v>
      </c>
      <c r="R1115" s="15">
        <v>26177</v>
      </c>
      <c r="S1115" s="15" t="s">
        <v>8</v>
      </c>
      <c r="T1115" s="15" t="s">
        <v>8</v>
      </c>
      <c r="U1115" s="18">
        <v>2042725</v>
      </c>
    </row>
    <row r="1116" spans="1:21" hidden="1">
      <c r="A1116" s="8">
        <v>2015</v>
      </c>
      <c r="B1116" s="9" t="s">
        <v>9</v>
      </c>
      <c r="C1116" s="9">
        <v>252018</v>
      </c>
      <c r="D1116" s="9" t="s">
        <v>225</v>
      </c>
      <c r="E1116" s="9" t="s">
        <v>226</v>
      </c>
      <c r="F1116" s="10">
        <v>116121640</v>
      </c>
      <c r="G1116" s="10">
        <v>114516814</v>
      </c>
      <c r="H1116" s="10">
        <v>15591219</v>
      </c>
      <c r="I1116" s="10">
        <v>5701062</v>
      </c>
      <c r="J1116" s="10">
        <v>653245</v>
      </c>
      <c r="K1116" s="10">
        <v>9236912</v>
      </c>
      <c r="L1116" s="10">
        <v>15522801</v>
      </c>
      <c r="M1116" s="10">
        <v>5324368</v>
      </c>
      <c r="N1116" s="10">
        <v>604957</v>
      </c>
      <c r="O1116" s="10">
        <v>9593476</v>
      </c>
      <c r="P1116" s="10">
        <v>13893897</v>
      </c>
      <c r="Q1116" s="10">
        <v>17717535</v>
      </c>
      <c r="R1116" s="10">
        <v>304731</v>
      </c>
      <c r="S1116" s="10" t="s">
        <v>8</v>
      </c>
      <c r="T1116" s="10">
        <v>2023892</v>
      </c>
      <c r="U1116" s="11">
        <v>4934892</v>
      </c>
    </row>
    <row r="1117" spans="1:21" hidden="1">
      <c r="A1117" s="13">
        <v>2015</v>
      </c>
      <c r="B1117" s="14" t="s">
        <v>11</v>
      </c>
      <c r="C1117" s="14">
        <v>252026</v>
      </c>
      <c r="D1117" s="14" t="s">
        <v>225</v>
      </c>
      <c r="E1117" s="14" t="s">
        <v>227</v>
      </c>
      <c r="F1117" s="15">
        <v>36573672</v>
      </c>
      <c r="G1117" s="15">
        <v>37083490</v>
      </c>
      <c r="H1117" s="15">
        <v>9978156</v>
      </c>
      <c r="I1117" s="15">
        <v>4986953</v>
      </c>
      <c r="J1117" s="15">
        <v>154694</v>
      </c>
      <c r="K1117" s="15">
        <v>4836509</v>
      </c>
      <c r="L1117" s="15">
        <v>9172361</v>
      </c>
      <c r="M1117" s="15">
        <v>4984295</v>
      </c>
      <c r="N1117" s="15">
        <v>154652</v>
      </c>
      <c r="O1117" s="15">
        <v>4033414</v>
      </c>
      <c r="P1117" s="15">
        <v>8170705</v>
      </c>
      <c r="Q1117" s="15">
        <v>7057293</v>
      </c>
      <c r="R1117" s="15">
        <v>21187</v>
      </c>
      <c r="S1117" s="15" t="s">
        <v>8</v>
      </c>
      <c r="T1117" s="15">
        <v>1196783</v>
      </c>
      <c r="U1117" s="18">
        <v>2509731</v>
      </c>
    </row>
    <row r="1118" spans="1:21" hidden="1">
      <c r="A1118" s="13">
        <v>2015</v>
      </c>
      <c r="B1118" s="14" t="s">
        <v>11</v>
      </c>
      <c r="C1118" s="14">
        <v>252034</v>
      </c>
      <c r="D1118" s="14" t="s">
        <v>225</v>
      </c>
      <c r="E1118" s="14" t="s">
        <v>228</v>
      </c>
      <c r="F1118" s="15">
        <v>49890256</v>
      </c>
      <c r="G1118" s="15">
        <v>50571688</v>
      </c>
      <c r="H1118" s="15">
        <v>35562566</v>
      </c>
      <c r="I1118" s="15">
        <v>5846458</v>
      </c>
      <c r="J1118" s="15">
        <v>12214906</v>
      </c>
      <c r="K1118" s="15">
        <v>17501202</v>
      </c>
      <c r="L1118" s="15">
        <v>31809823</v>
      </c>
      <c r="M1118" s="15">
        <v>5836436</v>
      </c>
      <c r="N1118" s="15">
        <v>12134000</v>
      </c>
      <c r="O1118" s="15">
        <v>13839387</v>
      </c>
      <c r="P1118" s="15">
        <v>2412318</v>
      </c>
      <c r="Q1118" s="15">
        <v>8107430</v>
      </c>
      <c r="R1118" s="15">
        <v>129515</v>
      </c>
      <c r="S1118" s="15" t="s">
        <v>8</v>
      </c>
      <c r="T1118" s="15">
        <v>1549545</v>
      </c>
      <c r="U1118" s="18">
        <v>2328342</v>
      </c>
    </row>
    <row r="1119" spans="1:21" hidden="1">
      <c r="A1119" s="13">
        <v>2015</v>
      </c>
      <c r="B1119" s="14" t="s">
        <v>11</v>
      </c>
      <c r="C1119" s="14">
        <v>252069</v>
      </c>
      <c r="D1119" s="14" t="s">
        <v>225</v>
      </c>
      <c r="E1119" s="14" t="s">
        <v>229</v>
      </c>
      <c r="F1119" s="15">
        <v>38528073</v>
      </c>
      <c r="G1119" s="15">
        <v>37453390</v>
      </c>
      <c r="H1119" s="15">
        <v>15938812</v>
      </c>
      <c r="I1119" s="15">
        <v>4871195</v>
      </c>
      <c r="J1119" s="15">
        <v>2921985</v>
      </c>
      <c r="K1119" s="15">
        <v>8145632</v>
      </c>
      <c r="L1119" s="15">
        <v>16300224</v>
      </c>
      <c r="M1119" s="15">
        <v>5051528</v>
      </c>
      <c r="N1119" s="15">
        <v>3117820</v>
      </c>
      <c r="O1119" s="15">
        <v>8130876</v>
      </c>
      <c r="P1119" s="15">
        <v>12939500</v>
      </c>
      <c r="Q1119" s="15">
        <v>4908515</v>
      </c>
      <c r="R1119" s="15">
        <v>47465</v>
      </c>
      <c r="S1119" s="15" t="s">
        <v>8</v>
      </c>
      <c r="T1119" s="15" t="s">
        <v>8</v>
      </c>
      <c r="U1119" s="18">
        <v>1585201</v>
      </c>
    </row>
    <row r="1120" spans="1:21" hidden="1">
      <c r="A1120" s="13">
        <v>2015</v>
      </c>
      <c r="B1120" s="14" t="s">
        <v>11</v>
      </c>
      <c r="C1120" s="14">
        <v>252131</v>
      </c>
      <c r="D1120" s="14" t="s">
        <v>225</v>
      </c>
      <c r="E1120" s="14" t="s">
        <v>230</v>
      </c>
      <c r="F1120" s="15">
        <v>58394155</v>
      </c>
      <c r="G1120" s="15">
        <v>57876268</v>
      </c>
      <c r="H1120" s="15">
        <v>26975733</v>
      </c>
      <c r="I1120" s="15">
        <v>6325061</v>
      </c>
      <c r="J1120" s="15">
        <v>6647081</v>
      </c>
      <c r="K1120" s="15">
        <v>14003591</v>
      </c>
      <c r="L1120" s="15">
        <v>25011914</v>
      </c>
      <c r="M1120" s="15">
        <v>5414190</v>
      </c>
      <c r="N1120" s="15">
        <v>5882405</v>
      </c>
      <c r="O1120" s="15">
        <v>13715319</v>
      </c>
      <c r="P1120" s="15">
        <v>13663811</v>
      </c>
      <c r="Q1120" s="15">
        <v>5935927</v>
      </c>
      <c r="R1120" s="15">
        <v>46067</v>
      </c>
      <c r="S1120" s="15" t="s">
        <v>8</v>
      </c>
      <c r="T1120" s="15">
        <v>239000</v>
      </c>
      <c r="U1120" s="18">
        <v>1840000</v>
      </c>
    </row>
    <row r="1121" spans="1:21" hidden="1">
      <c r="A1121" s="13">
        <v>2014</v>
      </c>
      <c r="B1121" s="14" t="s">
        <v>9</v>
      </c>
      <c r="C1121" s="14">
        <v>252018</v>
      </c>
      <c r="D1121" s="14" t="s">
        <v>225</v>
      </c>
      <c r="E1121" s="14" t="s">
        <v>226</v>
      </c>
      <c r="F1121" s="15">
        <v>114516814</v>
      </c>
      <c r="G1121" s="15">
        <v>112420717</v>
      </c>
      <c r="H1121" s="15">
        <v>15522801</v>
      </c>
      <c r="I1121" s="15">
        <v>5324368</v>
      </c>
      <c r="J1121" s="15">
        <v>604957</v>
      </c>
      <c r="K1121" s="15">
        <v>9593476</v>
      </c>
      <c r="L1121" s="15">
        <v>15299346</v>
      </c>
      <c r="M1121" s="15">
        <v>4629391</v>
      </c>
      <c r="N1121" s="15">
        <v>609375</v>
      </c>
      <c r="O1121" s="15">
        <v>10060580</v>
      </c>
      <c r="P1121" s="15">
        <v>12042349</v>
      </c>
      <c r="Q1121" s="15">
        <v>15311818</v>
      </c>
      <c r="R1121" s="15">
        <v>152357</v>
      </c>
      <c r="S1121" s="15" t="s">
        <v>8</v>
      </c>
      <c r="T1121" s="15">
        <v>1976532</v>
      </c>
      <c r="U1121" s="18">
        <v>3419697</v>
      </c>
    </row>
    <row r="1122" spans="1:21" hidden="1">
      <c r="A1122" s="13">
        <v>2014</v>
      </c>
      <c r="B1122" s="14" t="s">
        <v>11</v>
      </c>
      <c r="C1122" s="14">
        <v>252026</v>
      </c>
      <c r="D1122" s="14" t="s">
        <v>225</v>
      </c>
      <c r="E1122" s="14" t="s">
        <v>227</v>
      </c>
      <c r="F1122" s="15">
        <v>37083490</v>
      </c>
      <c r="G1122" s="15">
        <v>35458589</v>
      </c>
      <c r="H1122" s="15">
        <v>9172361</v>
      </c>
      <c r="I1122" s="15">
        <v>4984296</v>
      </c>
      <c r="J1122" s="15">
        <v>154652</v>
      </c>
      <c r="K1122" s="15">
        <v>4033413</v>
      </c>
      <c r="L1122" s="15">
        <v>8193691</v>
      </c>
      <c r="M1122" s="15">
        <v>3932378</v>
      </c>
      <c r="N1122" s="15">
        <v>154607</v>
      </c>
      <c r="O1122" s="15">
        <v>4106706</v>
      </c>
      <c r="P1122" s="15">
        <v>4351219</v>
      </c>
      <c r="Q1122" s="15">
        <v>6903219</v>
      </c>
      <c r="R1122" s="15">
        <v>39474</v>
      </c>
      <c r="S1122" s="15" t="s">
        <v>8</v>
      </c>
      <c r="T1122" s="15">
        <v>1135664</v>
      </c>
      <c r="U1122" s="18">
        <v>2665816</v>
      </c>
    </row>
    <row r="1123" spans="1:21" hidden="1">
      <c r="A1123" s="13">
        <v>2014</v>
      </c>
      <c r="B1123" s="14" t="s">
        <v>11</v>
      </c>
      <c r="C1123" s="14">
        <v>252034</v>
      </c>
      <c r="D1123" s="14" t="s">
        <v>225</v>
      </c>
      <c r="E1123" s="14" t="s">
        <v>228</v>
      </c>
      <c r="F1123" s="15">
        <v>50571688</v>
      </c>
      <c r="G1123" s="15">
        <v>51577551</v>
      </c>
      <c r="H1123" s="15">
        <v>31809823</v>
      </c>
      <c r="I1123" s="15">
        <v>5836436</v>
      </c>
      <c r="J1123" s="15">
        <v>12133999</v>
      </c>
      <c r="K1123" s="15">
        <v>13839388</v>
      </c>
      <c r="L1123" s="15">
        <v>30579298</v>
      </c>
      <c r="M1123" s="15">
        <v>5827143</v>
      </c>
      <c r="N1123" s="15">
        <v>11830618</v>
      </c>
      <c r="O1123" s="15">
        <v>12921537</v>
      </c>
      <c r="P1123" s="15">
        <v>3590468</v>
      </c>
      <c r="Q1123" s="15">
        <v>8245573</v>
      </c>
      <c r="R1123" s="15">
        <v>191059</v>
      </c>
      <c r="S1123" s="15" t="s">
        <v>8</v>
      </c>
      <c r="T1123" s="15">
        <v>1803166</v>
      </c>
      <c r="U1123" s="18">
        <v>2240079</v>
      </c>
    </row>
    <row r="1124" spans="1:21" hidden="1">
      <c r="A1124" s="13">
        <v>2014</v>
      </c>
      <c r="B1124" s="14" t="s">
        <v>11</v>
      </c>
      <c r="C1124" s="14">
        <v>252069</v>
      </c>
      <c r="D1124" s="14" t="s">
        <v>225</v>
      </c>
      <c r="E1124" s="14" t="s">
        <v>229</v>
      </c>
      <c r="F1124" s="15">
        <v>37453390</v>
      </c>
      <c r="G1124" s="15">
        <v>37856887</v>
      </c>
      <c r="H1124" s="15">
        <v>16299681</v>
      </c>
      <c r="I1124" s="15">
        <v>5050985</v>
      </c>
      <c r="J1124" s="15">
        <v>3117820</v>
      </c>
      <c r="K1124" s="15">
        <v>8130876</v>
      </c>
      <c r="L1124" s="15">
        <v>15656614</v>
      </c>
      <c r="M1124" s="15">
        <v>4847938</v>
      </c>
      <c r="N1124" s="15">
        <v>3111998</v>
      </c>
      <c r="O1124" s="15">
        <v>7696678</v>
      </c>
      <c r="P1124" s="15">
        <v>17574928</v>
      </c>
      <c r="Q1124" s="15">
        <v>4601465</v>
      </c>
      <c r="R1124" s="15">
        <v>102411</v>
      </c>
      <c r="S1124" s="15" t="s">
        <v>8</v>
      </c>
      <c r="T1124" s="15" t="s">
        <v>8</v>
      </c>
      <c r="U1124" s="18">
        <v>1466725</v>
      </c>
    </row>
    <row r="1125" spans="1:21" hidden="1">
      <c r="A1125" s="13">
        <v>2014</v>
      </c>
      <c r="B1125" s="14" t="s">
        <v>11</v>
      </c>
      <c r="C1125" s="14">
        <v>252131</v>
      </c>
      <c r="D1125" s="14" t="s">
        <v>225</v>
      </c>
      <c r="E1125" s="14" t="s">
        <v>230</v>
      </c>
      <c r="F1125" s="15">
        <v>57876268</v>
      </c>
      <c r="G1125" s="15">
        <v>57065878</v>
      </c>
      <c r="H1125" s="15">
        <v>25011914</v>
      </c>
      <c r="I1125" s="15">
        <v>5414190</v>
      </c>
      <c r="J1125" s="15">
        <v>5882405</v>
      </c>
      <c r="K1125" s="15">
        <v>13715319</v>
      </c>
      <c r="L1125" s="15">
        <v>25578574</v>
      </c>
      <c r="M1125" s="15">
        <v>6402583</v>
      </c>
      <c r="N1125" s="15">
        <v>5367660</v>
      </c>
      <c r="O1125" s="15">
        <v>13808331</v>
      </c>
      <c r="P1125" s="15">
        <v>13009883</v>
      </c>
      <c r="Q1125" s="15">
        <v>6003054</v>
      </c>
      <c r="R1125" s="15">
        <v>49136</v>
      </c>
      <c r="S1125" s="15" t="s">
        <v>8</v>
      </c>
      <c r="T1125" s="15">
        <v>680010</v>
      </c>
      <c r="U1125" s="18">
        <v>1659000</v>
      </c>
    </row>
    <row r="1126" spans="1:21" hidden="1">
      <c r="A1126" s="13">
        <v>2013</v>
      </c>
      <c r="B1126" s="14" t="s">
        <v>9</v>
      </c>
      <c r="C1126" s="14">
        <v>252018</v>
      </c>
      <c r="D1126" s="14" t="s">
        <v>225</v>
      </c>
      <c r="E1126" s="14" t="s">
        <v>226</v>
      </c>
      <c r="F1126" s="15">
        <v>112420717</v>
      </c>
      <c r="G1126" s="15">
        <v>106472612</v>
      </c>
      <c r="H1126" s="15">
        <v>15299346</v>
      </c>
      <c r="I1126" s="15">
        <v>4629391</v>
      </c>
      <c r="J1126" s="15">
        <v>609375</v>
      </c>
      <c r="K1126" s="15">
        <v>10060580</v>
      </c>
      <c r="L1126" s="15">
        <v>13640997</v>
      </c>
      <c r="M1126" s="15">
        <v>4202095</v>
      </c>
      <c r="N1126" s="15">
        <v>557027</v>
      </c>
      <c r="O1126" s="15">
        <v>8881875</v>
      </c>
      <c r="P1126" s="15">
        <v>16753684</v>
      </c>
      <c r="Q1126" s="15">
        <v>15546904</v>
      </c>
      <c r="R1126" s="15">
        <v>358260</v>
      </c>
      <c r="S1126" s="15" t="s">
        <v>8</v>
      </c>
      <c r="T1126" s="15">
        <v>1907340</v>
      </c>
      <c r="U1126" s="18">
        <v>3953351</v>
      </c>
    </row>
    <row r="1127" spans="1:21" hidden="1">
      <c r="A1127" s="13">
        <v>2013</v>
      </c>
      <c r="B1127" s="14" t="s">
        <v>11</v>
      </c>
      <c r="C1127" s="14">
        <v>252026</v>
      </c>
      <c r="D1127" s="14" t="s">
        <v>225</v>
      </c>
      <c r="E1127" s="14" t="s">
        <v>227</v>
      </c>
      <c r="F1127" s="15">
        <v>35458589</v>
      </c>
      <c r="G1127" s="15">
        <v>32483467</v>
      </c>
      <c r="H1127" s="15">
        <v>8193692</v>
      </c>
      <c r="I1127" s="15">
        <v>3932377</v>
      </c>
      <c r="J1127" s="15">
        <v>154607</v>
      </c>
      <c r="K1127" s="15">
        <v>4106708</v>
      </c>
      <c r="L1127" s="15">
        <v>6848388</v>
      </c>
      <c r="M1127" s="15">
        <v>2791665</v>
      </c>
      <c r="N1127" s="15">
        <v>154553</v>
      </c>
      <c r="O1127" s="15">
        <v>3902170</v>
      </c>
      <c r="P1127" s="15">
        <v>5281452</v>
      </c>
      <c r="Q1127" s="15">
        <v>6849129</v>
      </c>
      <c r="R1127" s="15">
        <v>58863</v>
      </c>
      <c r="S1127" s="15" t="s">
        <v>8</v>
      </c>
      <c r="T1127" s="15">
        <v>1211802</v>
      </c>
      <c r="U1127" s="18">
        <v>2646135</v>
      </c>
    </row>
    <row r="1128" spans="1:21" hidden="1">
      <c r="A1128" s="13">
        <v>2013</v>
      </c>
      <c r="B1128" s="14" t="s">
        <v>11</v>
      </c>
      <c r="C1128" s="14">
        <v>252034</v>
      </c>
      <c r="D1128" s="14" t="s">
        <v>225</v>
      </c>
      <c r="E1128" s="14" t="s">
        <v>228</v>
      </c>
      <c r="F1128" s="15">
        <v>51577551</v>
      </c>
      <c r="G1128" s="15">
        <v>52246687</v>
      </c>
      <c r="H1128" s="15">
        <v>30579299</v>
      </c>
      <c r="I1128" s="15">
        <v>5827143</v>
      </c>
      <c r="J1128" s="15">
        <v>11830618</v>
      </c>
      <c r="K1128" s="15">
        <v>12921538</v>
      </c>
      <c r="L1128" s="15">
        <v>28581696</v>
      </c>
      <c r="M1128" s="15">
        <v>5818292</v>
      </c>
      <c r="N1128" s="15">
        <v>11729129</v>
      </c>
      <c r="O1128" s="15">
        <v>11034275</v>
      </c>
      <c r="P1128" s="15">
        <v>8806250</v>
      </c>
      <c r="Q1128" s="15">
        <v>7417738</v>
      </c>
      <c r="R1128" s="15">
        <v>112077</v>
      </c>
      <c r="S1128" s="15" t="s">
        <v>8</v>
      </c>
      <c r="T1128" s="15">
        <v>1510330</v>
      </c>
      <c r="U1128" s="18">
        <v>2138100</v>
      </c>
    </row>
    <row r="1129" spans="1:21" hidden="1">
      <c r="A1129" s="13">
        <v>2013</v>
      </c>
      <c r="B1129" s="14" t="s">
        <v>11</v>
      </c>
      <c r="C1129" s="14">
        <v>252069</v>
      </c>
      <c r="D1129" s="14" t="s">
        <v>225</v>
      </c>
      <c r="E1129" s="14" t="s">
        <v>229</v>
      </c>
      <c r="F1129" s="15">
        <v>37856886</v>
      </c>
      <c r="G1129" s="15">
        <v>38004095</v>
      </c>
      <c r="H1129" s="15">
        <v>15656049</v>
      </c>
      <c r="I1129" s="15">
        <v>4847373</v>
      </c>
      <c r="J1129" s="15">
        <v>3111998</v>
      </c>
      <c r="K1129" s="15">
        <v>7696678</v>
      </c>
      <c r="L1129" s="15">
        <v>14438045</v>
      </c>
      <c r="M1129" s="15">
        <v>4621351</v>
      </c>
      <c r="N1129" s="15">
        <v>2106852</v>
      </c>
      <c r="O1129" s="15">
        <v>7709842</v>
      </c>
      <c r="P1129" s="15">
        <v>4630367</v>
      </c>
      <c r="Q1129" s="15">
        <v>4591801</v>
      </c>
      <c r="R1129" s="15">
        <v>85331</v>
      </c>
      <c r="S1129" s="15" t="s">
        <v>8</v>
      </c>
      <c r="T1129" s="15" t="s">
        <v>8</v>
      </c>
      <c r="U1129" s="18">
        <v>1533009</v>
      </c>
    </row>
    <row r="1130" spans="1:21" hidden="1">
      <c r="A1130" s="13">
        <v>2013</v>
      </c>
      <c r="B1130" s="14" t="s">
        <v>11</v>
      </c>
      <c r="C1130" s="14">
        <v>252131</v>
      </c>
      <c r="D1130" s="14" t="s">
        <v>225</v>
      </c>
      <c r="E1130" s="14" t="s">
        <v>230</v>
      </c>
      <c r="F1130" s="15">
        <v>57065878</v>
      </c>
      <c r="G1130" s="15">
        <v>55343358</v>
      </c>
      <c r="H1130" s="15">
        <v>25578576</v>
      </c>
      <c r="I1130" s="15">
        <v>6402583</v>
      </c>
      <c r="J1130" s="15">
        <v>5367661</v>
      </c>
      <c r="K1130" s="15">
        <v>13808332</v>
      </c>
      <c r="L1130" s="15">
        <v>22998344</v>
      </c>
      <c r="M1130" s="15">
        <v>5784125</v>
      </c>
      <c r="N1130" s="15">
        <v>4508118</v>
      </c>
      <c r="O1130" s="15">
        <v>12706101</v>
      </c>
      <c r="P1130" s="15">
        <v>12214949</v>
      </c>
      <c r="Q1130" s="15">
        <v>5564659</v>
      </c>
      <c r="R1130" s="15">
        <v>48649</v>
      </c>
      <c r="S1130" s="15" t="s">
        <v>8</v>
      </c>
      <c r="T1130" s="15">
        <v>538455</v>
      </c>
      <c r="U1130" s="18">
        <v>1618000</v>
      </c>
    </row>
    <row r="1131" spans="1:21" hidden="1">
      <c r="A1131" s="13">
        <v>2012</v>
      </c>
      <c r="B1131" s="14" t="s">
        <v>9</v>
      </c>
      <c r="C1131" s="14">
        <v>252018</v>
      </c>
      <c r="D1131" s="14" t="s">
        <v>225</v>
      </c>
      <c r="E1131" s="14" t="s">
        <v>226</v>
      </c>
      <c r="F1131" s="15">
        <v>106472612</v>
      </c>
      <c r="G1131" s="15">
        <v>107425732</v>
      </c>
      <c r="H1131" s="15">
        <v>13641002</v>
      </c>
      <c r="I1131" s="15">
        <v>4202095</v>
      </c>
      <c r="J1131" s="15">
        <v>557029</v>
      </c>
      <c r="K1131" s="15">
        <v>8881878</v>
      </c>
      <c r="L1131" s="15">
        <v>13462114</v>
      </c>
      <c r="M1131" s="15">
        <v>4187914</v>
      </c>
      <c r="N1131" s="15">
        <v>635682</v>
      </c>
      <c r="O1131" s="15">
        <v>8638518</v>
      </c>
      <c r="P1131" s="15">
        <v>9587457</v>
      </c>
      <c r="Q1131" s="15">
        <v>15041957</v>
      </c>
      <c r="R1131" s="15">
        <v>266278</v>
      </c>
      <c r="S1131" s="15" t="s">
        <v>8</v>
      </c>
      <c r="T1131" s="15">
        <v>1940338</v>
      </c>
      <c r="U1131" s="18">
        <v>4311000</v>
      </c>
    </row>
    <row r="1132" spans="1:21" hidden="1">
      <c r="A1132" s="13">
        <v>2012</v>
      </c>
      <c r="B1132" s="14" t="s">
        <v>11</v>
      </c>
      <c r="C1132" s="14">
        <v>252026</v>
      </c>
      <c r="D1132" s="14" t="s">
        <v>225</v>
      </c>
      <c r="E1132" s="14" t="s">
        <v>227</v>
      </c>
      <c r="F1132" s="15">
        <v>32483467</v>
      </c>
      <c r="G1132" s="15">
        <v>32124742</v>
      </c>
      <c r="H1132" s="15">
        <v>6848386</v>
      </c>
      <c r="I1132" s="15">
        <v>2791665</v>
      </c>
      <c r="J1132" s="15">
        <v>154553</v>
      </c>
      <c r="K1132" s="15">
        <v>3902168</v>
      </c>
      <c r="L1132" s="15">
        <v>6040597</v>
      </c>
      <c r="M1132" s="15">
        <v>1970972</v>
      </c>
      <c r="N1132" s="15">
        <v>154487</v>
      </c>
      <c r="O1132" s="15">
        <v>3915138</v>
      </c>
      <c r="P1132" s="15">
        <v>4464056</v>
      </c>
      <c r="Q1132" s="15">
        <v>6885656</v>
      </c>
      <c r="R1132" s="15">
        <v>51571</v>
      </c>
      <c r="S1132" s="15" t="s">
        <v>8</v>
      </c>
      <c r="T1132" s="15">
        <v>1356045</v>
      </c>
      <c r="U1132" s="18">
        <v>2706893</v>
      </c>
    </row>
    <row r="1133" spans="1:21" hidden="1">
      <c r="A1133" s="13">
        <v>2012</v>
      </c>
      <c r="B1133" s="14" t="s">
        <v>11</v>
      </c>
      <c r="C1133" s="14">
        <v>252034</v>
      </c>
      <c r="D1133" s="14" t="s">
        <v>225</v>
      </c>
      <c r="E1133" s="14" t="s">
        <v>228</v>
      </c>
      <c r="F1133" s="15">
        <v>52246687</v>
      </c>
      <c r="G1133" s="15">
        <v>54451957</v>
      </c>
      <c r="H1133" s="15">
        <v>28581697</v>
      </c>
      <c r="I1133" s="15">
        <v>5818292</v>
      </c>
      <c r="J1133" s="15">
        <v>11729129</v>
      </c>
      <c r="K1133" s="15">
        <v>11034276</v>
      </c>
      <c r="L1133" s="15">
        <v>28618823</v>
      </c>
      <c r="M1133" s="15">
        <v>5803992</v>
      </c>
      <c r="N1133" s="15">
        <v>11655747</v>
      </c>
      <c r="O1133" s="15">
        <v>11159084</v>
      </c>
      <c r="P1133" s="15">
        <v>10206788</v>
      </c>
      <c r="Q1133" s="15">
        <v>7281672</v>
      </c>
      <c r="R1133" s="15">
        <v>63224</v>
      </c>
      <c r="S1133" s="15" t="s">
        <v>8</v>
      </c>
      <c r="T1133" s="15">
        <v>1481653</v>
      </c>
      <c r="U1133" s="18">
        <v>2057000</v>
      </c>
    </row>
    <row r="1134" spans="1:21" hidden="1">
      <c r="A1134" s="13">
        <v>2012</v>
      </c>
      <c r="B1134" s="14" t="s">
        <v>11</v>
      </c>
      <c r="C1134" s="14">
        <v>252069</v>
      </c>
      <c r="D1134" s="14" t="s">
        <v>225</v>
      </c>
      <c r="E1134" s="14" t="s">
        <v>229</v>
      </c>
      <c r="F1134" s="15">
        <v>38004095</v>
      </c>
      <c r="G1134" s="15">
        <v>37637918</v>
      </c>
      <c r="H1134" s="15">
        <v>14437515</v>
      </c>
      <c r="I1134" s="15">
        <v>4620821</v>
      </c>
      <c r="J1134" s="15">
        <v>2106852</v>
      </c>
      <c r="K1134" s="15">
        <v>7709842</v>
      </c>
      <c r="L1134" s="15">
        <v>13862525</v>
      </c>
      <c r="M1134" s="15">
        <v>4360764</v>
      </c>
      <c r="N1134" s="15">
        <v>2101085</v>
      </c>
      <c r="O1134" s="15">
        <v>7400676</v>
      </c>
      <c r="P1134" s="15">
        <v>3639100</v>
      </c>
      <c r="Q1134" s="15">
        <v>4236416</v>
      </c>
      <c r="R1134" s="15">
        <v>26068</v>
      </c>
      <c r="S1134" s="15" t="s">
        <v>8</v>
      </c>
      <c r="T1134" s="15" t="s">
        <v>8</v>
      </c>
      <c r="U1134" s="18">
        <v>1360808</v>
      </c>
    </row>
    <row r="1135" spans="1:21" hidden="1">
      <c r="A1135" s="13">
        <v>2012</v>
      </c>
      <c r="B1135" s="14" t="s">
        <v>11</v>
      </c>
      <c r="C1135" s="14">
        <v>252131</v>
      </c>
      <c r="D1135" s="14" t="s">
        <v>225</v>
      </c>
      <c r="E1135" s="14" t="s">
        <v>230</v>
      </c>
      <c r="F1135" s="15">
        <v>55343358</v>
      </c>
      <c r="G1135" s="15">
        <v>54834186</v>
      </c>
      <c r="H1135" s="15">
        <v>22998343</v>
      </c>
      <c r="I1135" s="15">
        <v>5784125</v>
      </c>
      <c r="J1135" s="15">
        <v>4508118</v>
      </c>
      <c r="K1135" s="15">
        <v>12706100</v>
      </c>
      <c r="L1135" s="15">
        <v>22123311</v>
      </c>
      <c r="M1135" s="15">
        <v>5768320</v>
      </c>
      <c r="N1135" s="15">
        <v>3601095</v>
      </c>
      <c r="O1135" s="15">
        <v>12753896</v>
      </c>
      <c r="P1135" s="15">
        <v>8971964</v>
      </c>
      <c r="Q1135" s="15">
        <v>6097253</v>
      </c>
      <c r="R1135" s="15">
        <v>55247</v>
      </c>
      <c r="S1135" s="15" t="s">
        <v>8</v>
      </c>
      <c r="T1135" s="15">
        <v>1372000</v>
      </c>
      <c r="U1135" s="18">
        <v>1576000</v>
      </c>
    </row>
    <row r="1136" spans="1:21">
      <c r="A1136" s="13">
        <v>2011</v>
      </c>
      <c r="B1136" s="14" t="s">
        <v>9</v>
      </c>
      <c r="C1136" s="14">
        <v>252018</v>
      </c>
      <c r="D1136" s="14" t="s">
        <v>225</v>
      </c>
      <c r="E1136" s="14" t="s">
        <v>226</v>
      </c>
      <c r="F1136" s="15">
        <v>107425732</v>
      </c>
      <c r="G1136" s="15">
        <v>109473571</v>
      </c>
      <c r="H1136" s="15">
        <v>13462114</v>
      </c>
      <c r="I1136" s="15">
        <v>4187914</v>
      </c>
      <c r="J1136" s="15">
        <v>635682</v>
      </c>
      <c r="K1136" s="15">
        <v>8638518</v>
      </c>
      <c r="L1136" s="15">
        <v>12986875</v>
      </c>
      <c r="M1136" s="15">
        <v>3834138</v>
      </c>
      <c r="N1136" s="15">
        <v>633303</v>
      </c>
      <c r="O1136" s="15">
        <v>8519434</v>
      </c>
      <c r="P1136" s="15">
        <v>9789763</v>
      </c>
      <c r="Q1136" s="15">
        <v>15245549</v>
      </c>
      <c r="R1136" s="15">
        <v>166743</v>
      </c>
      <c r="S1136" s="15" t="s">
        <v>8</v>
      </c>
      <c r="T1136" s="15">
        <v>1896037</v>
      </c>
      <c r="U1136" s="18">
        <v>4043502</v>
      </c>
    </row>
    <row r="1137" spans="1:21">
      <c r="A1137" s="13">
        <v>2011</v>
      </c>
      <c r="B1137" s="14" t="s">
        <v>11</v>
      </c>
      <c r="C1137" s="14">
        <v>252026</v>
      </c>
      <c r="D1137" s="14" t="s">
        <v>225</v>
      </c>
      <c r="E1137" s="14" t="s">
        <v>227</v>
      </c>
      <c r="F1137" s="15">
        <v>32124742</v>
      </c>
      <c r="G1137" s="15">
        <v>32104456</v>
      </c>
      <c r="H1137" s="15">
        <v>6040598</v>
      </c>
      <c r="I1137" s="15">
        <v>1970973</v>
      </c>
      <c r="J1137" s="15">
        <v>154486</v>
      </c>
      <c r="K1137" s="15">
        <v>3915139</v>
      </c>
      <c r="L1137" s="15">
        <v>5123785</v>
      </c>
      <c r="M1137" s="15">
        <v>1164235</v>
      </c>
      <c r="N1137" s="15">
        <v>154402</v>
      </c>
      <c r="O1137" s="15">
        <v>3805148</v>
      </c>
      <c r="P1137" s="15">
        <v>2328496</v>
      </c>
      <c r="Q1137" s="15">
        <v>6779142</v>
      </c>
      <c r="R1137" s="15">
        <v>43267</v>
      </c>
      <c r="S1137" s="15" t="s">
        <v>8</v>
      </c>
      <c r="T1137" s="15">
        <v>1344776</v>
      </c>
      <c r="U1137" s="18">
        <v>2677178</v>
      </c>
    </row>
    <row r="1138" spans="1:21">
      <c r="A1138" s="13">
        <v>2011</v>
      </c>
      <c r="B1138" s="14" t="s">
        <v>11</v>
      </c>
      <c r="C1138" s="14">
        <v>252034</v>
      </c>
      <c r="D1138" s="14" t="s">
        <v>225</v>
      </c>
      <c r="E1138" s="14" t="s">
        <v>228</v>
      </c>
      <c r="F1138" s="15">
        <v>54451957</v>
      </c>
      <c r="G1138" s="15">
        <v>56888183</v>
      </c>
      <c r="H1138" s="15">
        <v>28618823</v>
      </c>
      <c r="I1138" s="15">
        <v>5803992</v>
      </c>
      <c r="J1138" s="15">
        <v>11655747</v>
      </c>
      <c r="K1138" s="15">
        <v>11159084</v>
      </c>
      <c r="L1138" s="15">
        <v>23897879</v>
      </c>
      <c r="M1138" s="15">
        <v>5799066</v>
      </c>
      <c r="N1138" s="15">
        <v>7926207</v>
      </c>
      <c r="O1138" s="15">
        <v>10172606</v>
      </c>
      <c r="P1138" s="15">
        <v>10896920</v>
      </c>
      <c r="Q1138" s="15">
        <v>7231832</v>
      </c>
      <c r="R1138" s="15">
        <v>21564</v>
      </c>
      <c r="S1138" s="15" t="s">
        <v>8</v>
      </c>
      <c r="T1138" s="15">
        <v>1524710</v>
      </c>
      <c r="U1138" s="18">
        <v>2088780</v>
      </c>
    </row>
    <row r="1139" spans="1:21">
      <c r="A1139" s="13">
        <v>2011</v>
      </c>
      <c r="B1139" s="14" t="s">
        <v>11</v>
      </c>
      <c r="C1139" s="14">
        <v>252069</v>
      </c>
      <c r="D1139" s="14" t="s">
        <v>225</v>
      </c>
      <c r="E1139" s="14" t="s">
        <v>229</v>
      </c>
      <c r="F1139" s="15">
        <v>37637918</v>
      </c>
      <c r="G1139" s="15">
        <v>37743623</v>
      </c>
      <c r="H1139" s="15">
        <v>13862139</v>
      </c>
      <c r="I1139" s="15">
        <v>4360378</v>
      </c>
      <c r="J1139" s="15">
        <v>2101085</v>
      </c>
      <c r="K1139" s="15">
        <v>7400676</v>
      </c>
      <c r="L1139" s="15">
        <v>12621380</v>
      </c>
      <c r="M1139" s="15">
        <v>4154128</v>
      </c>
      <c r="N1139" s="15">
        <v>2095078</v>
      </c>
      <c r="O1139" s="15">
        <v>6372174</v>
      </c>
      <c r="P1139" s="15">
        <v>4124830</v>
      </c>
      <c r="Q1139" s="15">
        <v>3352681</v>
      </c>
      <c r="R1139" s="15">
        <v>21872</v>
      </c>
      <c r="S1139" s="15" t="s">
        <v>8</v>
      </c>
      <c r="T1139" s="15" t="s">
        <v>8</v>
      </c>
      <c r="U1139" s="18">
        <v>591140</v>
      </c>
    </row>
    <row r="1140" spans="1:21">
      <c r="A1140" s="13">
        <v>2011</v>
      </c>
      <c r="B1140" s="14" t="s">
        <v>11</v>
      </c>
      <c r="C1140" s="14">
        <v>252131</v>
      </c>
      <c r="D1140" s="14" t="s">
        <v>225</v>
      </c>
      <c r="E1140" s="14" t="s">
        <v>230</v>
      </c>
      <c r="F1140" s="15">
        <v>54834186</v>
      </c>
      <c r="G1140" s="15">
        <v>55004078</v>
      </c>
      <c r="H1140" s="15">
        <v>22123311</v>
      </c>
      <c r="I1140" s="15">
        <v>5768319</v>
      </c>
      <c r="J1140" s="15">
        <v>3601095</v>
      </c>
      <c r="K1140" s="15">
        <v>12753897</v>
      </c>
      <c r="L1140" s="15">
        <v>19453848</v>
      </c>
      <c r="M1140" s="15">
        <v>5099017</v>
      </c>
      <c r="N1140" s="15">
        <v>2494309</v>
      </c>
      <c r="O1140" s="15">
        <v>11860522</v>
      </c>
      <c r="P1140" s="15">
        <v>13202582</v>
      </c>
      <c r="Q1140" s="15">
        <v>5541501</v>
      </c>
      <c r="R1140" s="15">
        <v>43131</v>
      </c>
      <c r="S1140" s="15" t="s">
        <v>8</v>
      </c>
      <c r="T1140" s="15">
        <v>1050000</v>
      </c>
      <c r="U1140" s="18">
        <v>1460710</v>
      </c>
    </row>
    <row r="1141" spans="1:21" hidden="1">
      <c r="A1141" s="8">
        <v>2015</v>
      </c>
      <c r="B1141" s="9" t="s">
        <v>5</v>
      </c>
      <c r="C1141" s="9">
        <v>261009</v>
      </c>
      <c r="D1141" s="9" t="s">
        <v>231</v>
      </c>
      <c r="E1141" s="9" t="s">
        <v>232</v>
      </c>
      <c r="F1141" s="10">
        <v>1300992855</v>
      </c>
      <c r="G1141" s="10">
        <v>1283784665</v>
      </c>
      <c r="H1141" s="10">
        <v>40723081</v>
      </c>
      <c r="I1141" s="10">
        <v>1374314</v>
      </c>
      <c r="J1141" s="10" t="s">
        <v>8</v>
      </c>
      <c r="K1141" s="10">
        <v>39348767</v>
      </c>
      <c r="L1141" s="10">
        <v>37597806</v>
      </c>
      <c r="M1141" s="10">
        <v>499832</v>
      </c>
      <c r="N1141" s="10" t="s">
        <v>8</v>
      </c>
      <c r="O1141" s="10">
        <v>37097974</v>
      </c>
      <c r="P1141" s="10">
        <v>152530219</v>
      </c>
      <c r="Q1141" s="10">
        <v>94776347</v>
      </c>
      <c r="R1141" s="10">
        <v>1100314</v>
      </c>
      <c r="S1141" s="10">
        <v>13761681</v>
      </c>
      <c r="T1141" s="10" t="s">
        <v>8</v>
      </c>
      <c r="U1141" s="11">
        <v>23261021</v>
      </c>
    </row>
    <row r="1142" spans="1:21" hidden="1">
      <c r="A1142" s="13">
        <v>2015</v>
      </c>
      <c r="B1142" s="14" t="s">
        <v>11</v>
      </c>
      <c r="C1142" s="14">
        <v>262048</v>
      </c>
      <c r="D1142" s="14" t="s">
        <v>231</v>
      </c>
      <c r="E1142" s="14" t="s">
        <v>233</v>
      </c>
      <c r="F1142" s="15">
        <v>45000162</v>
      </c>
      <c r="G1142" s="15">
        <v>45711664</v>
      </c>
      <c r="H1142" s="15">
        <v>8014644</v>
      </c>
      <c r="I1142" s="15">
        <v>2779287</v>
      </c>
      <c r="J1142" s="15">
        <v>1972584</v>
      </c>
      <c r="K1142" s="15">
        <v>3262773</v>
      </c>
      <c r="L1142" s="15">
        <v>8059639</v>
      </c>
      <c r="M1142" s="15">
        <v>2618454</v>
      </c>
      <c r="N1142" s="15">
        <v>2030177</v>
      </c>
      <c r="O1142" s="15">
        <v>3411008</v>
      </c>
      <c r="P1142" s="15">
        <v>3361186</v>
      </c>
      <c r="Q1142" s="15">
        <v>7572784</v>
      </c>
      <c r="R1142" s="15">
        <v>161667</v>
      </c>
      <c r="S1142" s="15" t="s">
        <v>8</v>
      </c>
      <c r="T1142" s="15" t="s">
        <v>8</v>
      </c>
      <c r="U1142" s="18">
        <v>1944277</v>
      </c>
    </row>
    <row r="1143" spans="1:21" hidden="1">
      <c r="A1143" s="13">
        <v>2014</v>
      </c>
      <c r="B1143" s="14" t="s">
        <v>5</v>
      </c>
      <c r="C1143" s="14">
        <v>261009</v>
      </c>
      <c r="D1143" s="14" t="s">
        <v>231</v>
      </c>
      <c r="E1143" s="14" t="s">
        <v>232</v>
      </c>
      <c r="F1143" s="15">
        <v>1283784665</v>
      </c>
      <c r="G1143" s="15">
        <v>1264809395</v>
      </c>
      <c r="H1143" s="15">
        <v>37597807</v>
      </c>
      <c r="I1143" s="15">
        <v>499831</v>
      </c>
      <c r="J1143" s="15" t="s">
        <v>8</v>
      </c>
      <c r="K1143" s="15">
        <v>37097976</v>
      </c>
      <c r="L1143" s="15">
        <v>45554577</v>
      </c>
      <c r="M1143" s="15">
        <v>2092411</v>
      </c>
      <c r="N1143" s="15">
        <v>407600</v>
      </c>
      <c r="O1143" s="15">
        <v>43054566</v>
      </c>
      <c r="P1143" s="15">
        <v>82988896</v>
      </c>
      <c r="Q1143" s="15">
        <v>91303490</v>
      </c>
      <c r="R1143" s="15">
        <v>956629</v>
      </c>
      <c r="S1143" s="15">
        <v>13231987</v>
      </c>
      <c r="T1143" s="15" t="s">
        <v>8</v>
      </c>
      <c r="U1143" s="18">
        <v>23200746</v>
      </c>
    </row>
    <row r="1144" spans="1:21" hidden="1">
      <c r="A1144" s="13">
        <v>2014</v>
      </c>
      <c r="B1144" s="14" t="s">
        <v>11</v>
      </c>
      <c r="C1144" s="14">
        <v>262048</v>
      </c>
      <c r="D1144" s="14" t="s">
        <v>231</v>
      </c>
      <c r="E1144" s="14" t="s">
        <v>233</v>
      </c>
      <c r="F1144" s="15">
        <v>45759857</v>
      </c>
      <c r="G1144" s="15">
        <v>45154446</v>
      </c>
      <c r="H1144" s="15">
        <v>8029867</v>
      </c>
      <c r="I1144" s="15">
        <v>2607922</v>
      </c>
      <c r="J1144" s="15">
        <v>2023020</v>
      </c>
      <c r="K1144" s="15">
        <v>3398925</v>
      </c>
      <c r="L1144" s="15">
        <v>7973504</v>
      </c>
      <c r="M1144" s="15">
        <v>2457356</v>
      </c>
      <c r="N1144" s="15">
        <v>2018864</v>
      </c>
      <c r="O1144" s="15">
        <v>3497284</v>
      </c>
      <c r="P1144" s="15">
        <v>2946965</v>
      </c>
      <c r="Q1144" s="15">
        <v>7050231</v>
      </c>
      <c r="R1144" s="15">
        <v>50509</v>
      </c>
      <c r="S1144" s="15" t="s">
        <v>8</v>
      </c>
      <c r="T1144" s="15" t="s">
        <v>8</v>
      </c>
      <c r="U1144" s="18">
        <v>2053317</v>
      </c>
    </row>
    <row r="1145" spans="1:21" hidden="1">
      <c r="A1145" s="13">
        <v>2013</v>
      </c>
      <c r="B1145" s="14" t="s">
        <v>5</v>
      </c>
      <c r="C1145" s="14">
        <v>261009</v>
      </c>
      <c r="D1145" s="14" t="s">
        <v>231</v>
      </c>
      <c r="E1145" s="14" t="s">
        <v>232</v>
      </c>
      <c r="F1145" s="15">
        <v>1264809395</v>
      </c>
      <c r="G1145" s="15">
        <v>1249752033</v>
      </c>
      <c r="H1145" s="15">
        <v>45554577</v>
      </c>
      <c r="I1145" s="15">
        <v>2092411</v>
      </c>
      <c r="J1145" s="15">
        <v>407600</v>
      </c>
      <c r="K1145" s="15">
        <v>43054566</v>
      </c>
      <c r="L1145" s="15">
        <v>44910959</v>
      </c>
      <c r="M1145" s="15">
        <v>1068523</v>
      </c>
      <c r="N1145" s="15">
        <v>2580700</v>
      </c>
      <c r="O1145" s="15">
        <v>41261736</v>
      </c>
      <c r="P1145" s="15">
        <v>111220593</v>
      </c>
      <c r="Q1145" s="15">
        <v>87960034</v>
      </c>
      <c r="R1145" s="15">
        <v>249130</v>
      </c>
      <c r="S1145" s="15">
        <v>12563659</v>
      </c>
      <c r="T1145" s="15" t="s">
        <v>8</v>
      </c>
      <c r="U1145" s="18">
        <v>22903744</v>
      </c>
    </row>
    <row r="1146" spans="1:21" hidden="1">
      <c r="A1146" s="13">
        <v>2013</v>
      </c>
      <c r="B1146" s="14" t="s">
        <v>11</v>
      </c>
      <c r="C1146" s="14">
        <v>262048</v>
      </c>
      <c r="D1146" s="14" t="s">
        <v>231</v>
      </c>
      <c r="E1146" s="14" t="s">
        <v>233</v>
      </c>
      <c r="F1146" s="15">
        <v>45154446</v>
      </c>
      <c r="G1146" s="15">
        <v>44350915</v>
      </c>
      <c r="H1146" s="15">
        <v>7941613</v>
      </c>
      <c r="I1146" s="15">
        <v>2446466</v>
      </c>
      <c r="J1146" s="15">
        <v>2011206</v>
      </c>
      <c r="K1146" s="15">
        <v>3483941</v>
      </c>
      <c r="L1146" s="15">
        <v>7797902</v>
      </c>
      <c r="M1146" s="15">
        <v>2241061</v>
      </c>
      <c r="N1146" s="15">
        <v>1979841</v>
      </c>
      <c r="O1146" s="15">
        <v>3577000</v>
      </c>
      <c r="P1146" s="15">
        <v>3551137</v>
      </c>
      <c r="Q1146" s="15">
        <v>6704968</v>
      </c>
      <c r="R1146" s="15">
        <v>32270</v>
      </c>
      <c r="S1146" s="15" t="s">
        <v>8</v>
      </c>
      <c r="T1146" s="15" t="s">
        <v>8</v>
      </c>
      <c r="U1146" s="18">
        <v>1913521</v>
      </c>
    </row>
    <row r="1147" spans="1:21" hidden="1">
      <c r="A1147" s="13">
        <v>2012</v>
      </c>
      <c r="B1147" s="14" t="s">
        <v>5</v>
      </c>
      <c r="C1147" s="14">
        <v>261009</v>
      </c>
      <c r="D1147" s="14" t="s">
        <v>231</v>
      </c>
      <c r="E1147" s="14" t="s">
        <v>232</v>
      </c>
      <c r="F1147" s="15">
        <v>1249752033</v>
      </c>
      <c r="G1147" s="15">
        <v>1220125279</v>
      </c>
      <c r="H1147" s="15">
        <v>44910959</v>
      </c>
      <c r="I1147" s="15">
        <v>1068523</v>
      </c>
      <c r="J1147" s="15">
        <v>2580700</v>
      </c>
      <c r="K1147" s="15">
        <v>41261736</v>
      </c>
      <c r="L1147" s="15">
        <v>39335538</v>
      </c>
      <c r="M1147" s="15">
        <v>377591</v>
      </c>
      <c r="N1147" s="15">
        <v>2653800</v>
      </c>
      <c r="O1147" s="15">
        <v>36304147</v>
      </c>
      <c r="P1147" s="15">
        <v>120499746</v>
      </c>
      <c r="Q1147" s="15">
        <v>89277533</v>
      </c>
      <c r="R1147" s="15">
        <v>147990</v>
      </c>
      <c r="S1147" s="15">
        <v>16192392</v>
      </c>
      <c r="T1147" s="15" t="s">
        <v>8</v>
      </c>
      <c r="U1147" s="18">
        <v>22782313</v>
      </c>
    </row>
    <row r="1148" spans="1:21" hidden="1">
      <c r="A1148" s="13">
        <v>2012</v>
      </c>
      <c r="B1148" s="14" t="s">
        <v>11</v>
      </c>
      <c r="C1148" s="14">
        <v>262048</v>
      </c>
      <c r="D1148" s="14" t="s">
        <v>231</v>
      </c>
      <c r="E1148" s="14" t="s">
        <v>233</v>
      </c>
      <c r="F1148" s="15">
        <v>44350915</v>
      </c>
      <c r="G1148" s="15">
        <v>42841683</v>
      </c>
      <c r="H1148" s="15">
        <v>7767361</v>
      </c>
      <c r="I1148" s="15">
        <v>2230012</v>
      </c>
      <c r="J1148" s="15">
        <v>1972946</v>
      </c>
      <c r="K1148" s="15">
        <v>3564403</v>
      </c>
      <c r="L1148" s="15">
        <v>8751798</v>
      </c>
      <c r="M1148" s="15">
        <v>2963197</v>
      </c>
      <c r="N1148" s="15">
        <v>1946738</v>
      </c>
      <c r="O1148" s="15">
        <v>3841863</v>
      </c>
      <c r="P1148" s="15">
        <v>4469664</v>
      </c>
      <c r="Q1148" s="15">
        <v>6524283</v>
      </c>
      <c r="R1148" s="15">
        <v>12533</v>
      </c>
      <c r="S1148" s="15" t="s">
        <v>8</v>
      </c>
      <c r="T1148" s="15" t="s">
        <v>8</v>
      </c>
      <c r="U1148" s="18">
        <v>1859947</v>
      </c>
    </row>
    <row r="1149" spans="1:21">
      <c r="A1149" s="13">
        <v>2011</v>
      </c>
      <c r="B1149" s="14" t="s">
        <v>5</v>
      </c>
      <c r="C1149" s="14">
        <v>261009</v>
      </c>
      <c r="D1149" s="14" t="s">
        <v>231</v>
      </c>
      <c r="E1149" s="14" t="s">
        <v>232</v>
      </c>
      <c r="F1149" s="15">
        <v>1220125279</v>
      </c>
      <c r="G1149" s="15">
        <v>1193389125</v>
      </c>
      <c r="H1149" s="15">
        <v>39335673</v>
      </c>
      <c r="I1149" s="15">
        <v>377591</v>
      </c>
      <c r="J1149" s="15">
        <v>2653800</v>
      </c>
      <c r="K1149" s="15">
        <v>36304282</v>
      </c>
      <c r="L1149" s="15">
        <v>38720895</v>
      </c>
      <c r="M1149" s="15">
        <v>7166</v>
      </c>
      <c r="N1149" s="15">
        <v>2726900</v>
      </c>
      <c r="O1149" s="15">
        <v>35986829</v>
      </c>
      <c r="P1149" s="15">
        <v>95203287</v>
      </c>
      <c r="Q1149" s="15">
        <v>88796263</v>
      </c>
      <c r="R1149" s="15">
        <v>300123</v>
      </c>
      <c r="S1149" s="15">
        <v>16206231</v>
      </c>
      <c r="T1149" s="15" t="s">
        <v>8</v>
      </c>
      <c r="U1149" s="18">
        <v>23913236</v>
      </c>
    </row>
    <row r="1150" spans="1:21">
      <c r="A1150" s="13">
        <v>2011</v>
      </c>
      <c r="B1150" s="14" t="s">
        <v>11</v>
      </c>
      <c r="C1150" s="14">
        <v>262048</v>
      </c>
      <c r="D1150" s="14" t="s">
        <v>231</v>
      </c>
      <c r="E1150" s="14" t="s">
        <v>233</v>
      </c>
      <c r="F1150" s="15">
        <v>42841683</v>
      </c>
      <c r="G1150" s="15">
        <v>41022922</v>
      </c>
      <c r="H1150" s="15">
        <v>8715670</v>
      </c>
      <c r="I1150" s="15">
        <v>2949327</v>
      </c>
      <c r="J1150" s="15">
        <v>1939197</v>
      </c>
      <c r="K1150" s="15">
        <v>3827146</v>
      </c>
      <c r="L1150" s="15">
        <v>8180921</v>
      </c>
      <c r="M1150" s="15">
        <v>2440286</v>
      </c>
      <c r="N1150" s="15">
        <v>1881202</v>
      </c>
      <c r="O1150" s="15">
        <v>3859433</v>
      </c>
      <c r="P1150" s="15">
        <v>5030192</v>
      </c>
      <c r="Q1150" s="15">
        <v>6460958</v>
      </c>
      <c r="R1150" s="15">
        <v>8354</v>
      </c>
      <c r="S1150" s="15" t="s">
        <v>8</v>
      </c>
      <c r="T1150" s="15" t="s">
        <v>8</v>
      </c>
      <c r="U1150" s="18">
        <v>1995332</v>
      </c>
    </row>
    <row r="1151" spans="1:21" hidden="1">
      <c r="A1151" s="8">
        <v>2015</v>
      </c>
      <c r="B1151" s="9" t="s">
        <v>5</v>
      </c>
      <c r="C1151" s="9">
        <v>271004</v>
      </c>
      <c r="D1151" s="9" t="s">
        <v>234</v>
      </c>
      <c r="E1151" s="9" t="s">
        <v>235</v>
      </c>
      <c r="F1151" s="10">
        <v>2327170042</v>
      </c>
      <c r="G1151" s="10">
        <v>2467042319</v>
      </c>
      <c r="H1151" s="10">
        <v>204998169</v>
      </c>
      <c r="I1151" s="10">
        <v>167945395</v>
      </c>
      <c r="J1151" s="10" t="s">
        <v>8</v>
      </c>
      <c r="K1151" s="10">
        <v>37052774</v>
      </c>
      <c r="L1151" s="10">
        <v>203651637</v>
      </c>
      <c r="M1151" s="10">
        <v>161797296</v>
      </c>
      <c r="N1151" s="10">
        <v>3700000</v>
      </c>
      <c r="O1151" s="10">
        <v>38154341</v>
      </c>
      <c r="P1151" s="10">
        <v>207335793</v>
      </c>
      <c r="Q1151" s="10">
        <v>201782909</v>
      </c>
      <c r="R1151" s="10">
        <v>8306366</v>
      </c>
      <c r="S1151" s="10">
        <v>5444263</v>
      </c>
      <c r="T1151" s="10" t="s">
        <v>8</v>
      </c>
      <c r="U1151" s="11">
        <v>31008688</v>
      </c>
    </row>
    <row r="1152" spans="1:21" hidden="1">
      <c r="A1152" s="13">
        <v>2015</v>
      </c>
      <c r="B1152" s="14" t="s">
        <v>5</v>
      </c>
      <c r="C1152" s="14">
        <v>271403</v>
      </c>
      <c r="D1152" s="14" t="s">
        <v>234</v>
      </c>
      <c r="E1152" s="14" t="s">
        <v>236</v>
      </c>
      <c r="F1152" s="15">
        <v>395079176</v>
      </c>
      <c r="G1152" s="15">
        <v>385678396</v>
      </c>
      <c r="H1152" s="15">
        <v>46507379</v>
      </c>
      <c r="I1152" s="15">
        <v>1813000</v>
      </c>
      <c r="J1152" s="15">
        <v>4960240</v>
      </c>
      <c r="K1152" s="15">
        <v>39734139</v>
      </c>
      <c r="L1152" s="15">
        <v>39353809</v>
      </c>
      <c r="M1152" s="15">
        <v>1809000</v>
      </c>
      <c r="N1152" s="15">
        <v>4240659</v>
      </c>
      <c r="O1152" s="15">
        <v>33304150</v>
      </c>
      <c r="P1152" s="15">
        <v>72054577</v>
      </c>
      <c r="Q1152" s="15">
        <v>38956606</v>
      </c>
      <c r="R1152" s="15">
        <v>132753</v>
      </c>
      <c r="S1152" s="15" t="s">
        <v>8</v>
      </c>
      <c r="T1152" s="15" t="s">
        <v>8</v>
      </c>
      <c r="U1152" s="18">
        <v>8702034</v>
      </c>
    </row>
    <row r="1153" spans="1:21" hidden="1">
      <c r="A1153" s="13">
        <v>2015</v>
      </c>
      <c r="B1153" s="14" t="s">
        <v>22</v>
      </c>
      <c r="C1153" s="14">
        <v>272027</v>
      </c>
      <c r="D1153" s="14" t="s">
        <v>234</v>
      </c>
      <c r="E1153" s="14" t="s">
        <v>237</v>
      </c>
      <c r="F1153" s="15">
        <v>74855876</v>
      </c>
      <c r="G1153" s="15">
        <v>77187228</v>
      </c>
      <c r="H1153" s="15">
        <v>6921888</v>
      </c>
      <c r="I1153" s="15">
        <v>3147872</v>
      </c>
      <c r="J1153" s="15">
        <v>739920</v>
      </c>
      <c r="K1153" s="15">
        <v>3034096</v>
      </c>
      <c r="L1153" s="15">
        <v>6379084</v>
      </c>
      <c r="M1153" s="15">
        <v>2837778</v>
      </c>
      <c r="N1153" s="15">
        <v>679373</v>
      </c>
      <c r="O1153" s="15">
        <v>2861933</v>
      </c>
      <c r="P1153" s="15">
        <v>9181103</v>
      </c>
      <c r="Q1153" s="15">
        <v>11498590</v>
      </c>
      <c r="R1153" s="15">
        <v>131715</v>
      </c>
      <c r="S1153" s="15" t="s">
        <v>8</v>
      </c>
      <c r="T1153" s="15">
        <v>1400000</v>
      </c>
      <c r="U1153" s="18">
        <v>2868036</v>
      </c>
    </row>
    <row r="1154" spans="1:21" hidden="1">
      <c r="A1154" s="13">
        <v>2015</v>
      </c>
      <c r="B1154" s="14" t="s">
        <v>9</v>
      </c>
      <c r="C1154" s="14">
        <v>272035</v>
      </c>
      <c r="D1154" s="14" t="s">
        <v>234</v>
      </c>
      <c r="E1154" s="14" t="s">
        <v>238</v>
      </c>
      <c r="F1154" s="15">
        <v>89377547</v>
      </c>
      <c r="G1154" s="15">
        <v>91646652</v>
      </c>
      <c r="H1154" s="15">
        <v>12993734</v>
      </c>
      <c r="I1154" s="15">
        <v>4273680</v>
      </c>
      <c r="J1154" s="15">
        <v>2671940</v>
      </c>
      <c r="K1154" s="15">
        <v>6048114</v>
      </c>
      <c r="L1154" s="15">
        <v>15909544</v>
      </c>
      <c r="M1154" s="15">
        <v>3057657</v>
      </c>
      <c r="N1154" s="15">
        <v>3582306</v>
      </c>
      <c r="O1154" s="15">
        <v>9269581</v>
      </c>
      <c r="P1154" s="15">
        <v>8946707</v>
      </c>
      <c r="Q1154" s="15">
        <v>19049494</v>
      </c>
      <c r="R1154" s="15">
        <v>236647</v>
      </c>
      <c r="S1154" s="15" t="s">
        <v>8</v>
      </c>
      <c r="T1154" s="15">
        <v>2129160</v>
      </c>
      <c r="U1154" s="18">
        <v>2828097</v>
      </c>
    </row>
    <row r="1155" spans="1:21" hidden="1">
      <c r="A1155" s="13">
        <v>2015</v>
      </c>
      <c r="B1155" s="14" t="s">
        <v>11</v>
      </c>
      <c r="C1155" s="14">
        <v>272043</v>
      </c>
      <c r="D1155" s="14" t="s">
        <v>234</v>
      </c>
      <c r="E1155" s="14" t="s">
        <v>239</v>
      </c>
      <c r="F1155" s="15">
        <v>34560652</v>
      </c>
      <c r="G1155" s="15">
        <v>35133250</v>
      </c>
      <c r="H1155" s="15">
        <v>6064339</v>
      </c>
      <c r="I1155" s="15">
        <v>4434008</v>
      </c>
      <c r="J1155" s="15" t="s">
        <v>8</v>
      </c>
      <c r="K1155" s="15">
        <v>1630331</v>
      </c>
      <c r="L1155" s="15">
        <v>6236560</v>
      </c>
      <c r="M1155" s="15">
        <v>4508745</v>
      </c>
      <c r="N1155" s="15" t="s">
        <v>8</v>
      </c>
      <c r="O1155" s="15">
        <v>1727815</v>
      </c>
      <c r="P1155" s="15">
        <v>1150564</v>
      </c>
      <c r="Q1155" s="15">
        <v>5436531</v>
      </c>
      <c r="R1155" s="15">
        <v>2892</v>
      </c>
      <c r="S1155" s="15" t="s">
        <v>8</v>
      </c>
      <c r="T1155" s="15">
        <v>1130000</v>
      </c>
      <c r="U1155" s="18">
        <v>747817</v>
      </c>
    </row>
    <row r="1156" spans="1:21" hidden="1">
      <c r="A1156" s="13">
        <v>2015</v>
      </c>
      <c r="B1156" s="14" t="s">
        <v>22</v>
      </c>
      <c r="C1156" s="14">
        <v>272051</v>
      </c>
      <c r="D1156" s="14" t="s">
        <v>234</v>
      </c>
      <c r="E1156" s="14" t="s">
        <v>240</v>
      </c>
      <c r="F1156" s="15">
        <v>45593417</v>
      </c>
      <c r="G1156" s="15">
        <v>46093467</v>
      </c>
      <c r="H1156" s="15">
        <v>26862891</v>
      </c>
      <c r="I1156" s="15">
        <v>10543986</v>
      </c>
      <c r="J1156" s="15" t="s">
        <v>8</v>
      </c>
      <c r="K1156" s="15">
        <v>16318905</v>
      </c>
      <c r="L1156" s="15">
        <v>26014890</v>
      </c>
      <c r="M1156" s="15">
        <v>10188298</v>
      </c>
      <c r="N1156" s="15" t="s">
        <v>8</v>
      </c>
      <c r="O1156" s="15">
        <v>15826592</v>
      </c>
      <c r="P1156" s="15">
        <v>39159624</v>
      </c>
      <c r="Q1156" s="15">
        <v>15158585</v>
      </c>
      <c r="R1156" s="15">
        <v>55229</v>
      </c>
      <c r="S1156" s="15" t="s">
        <v>8</v>
      </c>
      <c r="T1156" s="15" t="s">
        <v>8</v>
      </c>
      <c r="U1156" s="18">
        <v>3550013</v>
      </c>
    </row>
    <row r="1157" spans="1:21" hidden="1">
      <c r="A1157" s="13">
        <v>2015</v>
      </c>
      <c r="B1157" s="14" t="s">
        <v>9</v>
      </c>
      <c r="C1157" s="14">
        <v>272078</v>
      </c>
      <c r="D1157" s="14" t="s">
        <v>234</v>
      </c>
      <c r="E1157" s="14" t="s">
        <v>241</v>
      </c>
      <c r="F1157" s="15">
        <v>51773901</v>
      </c>
      <c r="G1157" s="15">
        <v>50488273</v>
      </c>
      <c r="H1157" s="15">
        <v>38988621</v>
      </c>
      <c r="I1157" s="15">
        <v>15251295</v>
      </c>
      <c r="J1157" s="15">
        <v>2524423</v>
      </c>
      <c r="K1157" s="15">
        <v>21212903</v>
      </c>
      <c r="L1157" s="15">
        <v>38656026</v>
      </c>
      <c r="M1157" s="15">
        <v>14977127</v>
      </c>
      <c r="N1157" s="15">
        <v>2521438</v>
      </c>
      <c r="O1157" s="15">
        <v>21157461</v>
      </c>
      <c r="P1157" s="15">
        <v>24302682</v>
      </c>
      <c r="Q1157" s="15">
        <v>16735528</v>
      </c>
      <c r="R1157" s="15">
        <v>58353</v>
      </c>
      <c r="S1157" s="15">
        <v>896386</v>
      </c>
      <c r="T1157" s="15" t="s">
        <v>8</v>
      </c>
      <c r="U1157" s="18">
        <v>4160000</v>
      </c>
    </row>
    <row r="1158" spans="1:21" hidden="1">
      <c r="A1158" s="13">
        <v>2015</v>
      </c>
      <c r="B1158" s="14" t="s">
        <v>11</v>
      </c>
      <c r="C1158" s="14">
        <v>272094</v>
      </c>
      <c r="D1158" s="14" t="s">
        <v>234</v>
      </c>
      <c r="E1158" s="14" t="s">
        <v>242</v>
      </c>
      <c r="F1158" s="15">
        <v>61343321</v>
      </c>
      <c r="G1158" s="15">
        <v>58834979</v>
      </c>
      <c r="H1158" s="15">
        <v>5340005</v>
      </c>
      <c r="I1158" s="15">
        <v>1749718</v>
      </c>
      <c r="J1158" s="15">
        <v>1180445</v>
      </c>
      <c r="K1158" s="15">
        <v>2409842</v>
      </c>
      <c r="L1158" s="15">
        <v>5099932</v>
      </c>
      <c r="M1158" s="15">
        <v>1150496</v>
      </c>
      <c r="N1158" s="15">
        <v>1444586</v>
      </c>
      <c r="O1158" s="15">
        <v>2504850</v>
      </c>
      <c r="P1158" s="15">
        <v>7030824</v>
      </c>
      <c r="Q1158" s="15">
        <v>7632430</v>
      </c>
      <c r="R1158" s="15">
        <v>28483</v>
      </c>
      <c r="S1158" s="15" t="s">
        <v>8</v>
      </c>
      <c r="T1158" s="15" t="s">
        <v>8</v>
      </c>
      <c r="U1158" s="18">
        <v>1415000</v>
      </c>
    </row>
    <row r="1159" spans="1:21" hidden="1">
      <c r="A1159" s="13">
        <v>2015</v>
      </c>
      <c r="B1159" s="14" t="s">
        <v>9</v>
      </c>
      <c r="C1159" s="14">
        <v>272108</v>
      </c>
      <c r="D1159" s="14" t="s">
        <v>234</v>
      </c>
      <c r="E1159" s="14" t="s">
        <v>243</v>
      </c>
      <c r="F1159" s="15">
        <v>99253382</v>
      </c>
      <c r="G1159" s="15">
        <v>96903574</v>
      </c>
      <c r="H1159" s="15">
        <v>29713693</v>
      </c>
      <c r="I1159" s="15">
        <v>9730600</v>
      </c>
      <c r="J1159" s="15">
        <v>5343594</v>
      </c>
      <c r="K1159" s="15">
        <v>14639499</v>
      </c>
      <c r="L1159" s="15">
        <v>29726359</v>
      </c>
      <c r="M1159" s="15">
        <v>9076691</v>
      </c>
      <c r="N1159" s="15">
        <v>6346305</v>
      </c>
      <c r="O1159" s="15">
        <v>14303363</v>
      </c>
      <c r="P1159" s="15">
        <v>28027738</v>
      </c>
      <c r="Q1159" s="15">
        <v>20848623</v>
      </c>
      <c r="R1159" s="15">
        <v>202833</v>
      </c>
      <c r="S1159" s="15" t="s">
        <v>8</v>
      </c>
      <c r="T1159" s="15">
        <v>1720697</v>
      </c>
      <c r="U1159" s="18">
        <v>5297826</v>
      </c>
    </row>
    <row r="1160" spans="1:21" hidden="1">
      <c r="A1160" s="13">
        <v>2015</v>
      </c>
      <c r="B1160" s="14" t="s">
        <v>22</v>
      </c>
      <c r="C1160" s="14">
        <v>272116</v>
      </c>
      <c r="D1160" s="14" t="s">
        <v>234</v>
      </c>
      <c r="E1160" s="14" t="s">
        <v>244</v>
      </c>
      <c r="F1160" s="15">
        <v>58840848</v>
      </c>
      <c r="G1160" s="15">
        <v>58815525</v>
      </c>
      <c r="H1160" s="15">
        <v>18288865</v>
      </c>
      <c r="I1160" s="15">
        <v>7214220</v>
      </c>
      <c r="J1160" s="15" t="s">
        <v>8</v>
      </c>
      <c r="K1160" s="15">
        <v>11074645</v>
      </c>
      <c r="L1160" s="15">
        <v>16590985</v>
      </c>
      <c r="M1160" s="15">
        <v>6285520</v>
      </c>
      <c r="N1160" s="15" t="s">
        <v>8</v>
      </c>
      <c r="O1160" s="15">
        <v>10305465</v>
      </c>
      <c r="P1160" s="15">
        <v>9359330</v>
      </c>
      <c r="Q1160" s="15">
        <v>10686853</v>
      </c>
      <c r="R1160" s="15">
        <v>52211</v>
      </c>
      <c r="S1160" s="15" t="s">
        <v>8</v>
      </c>
      <c r="T1160" s="15" t="s">
        <v>8</v>
      </c>
      <c r="U1160" s="18">
        <v>2728494</v>
      </c>
    </row>
    <row r="1161" spans="1:21" hidden="1">
      <c r="A1161" s="13">
        <v>2015</v>
      </c>
      <c r="B1161" s="14" t="s">
        <v>22</v>
      </c>
      <c r="C1161" s="14">
        <v>272124</v>
      </c>
      <c r="D1161" s="14" t="s">
        <v>234</v>
      </c>
      <c r="E1161" s="14" t="s">
        <v>245</v>
      </c>
      <c r="F1161" s="15">
        <v>95482598</v>
      </c>
      <c r="G1161" s="15">
        <v>89340386</v>
      </c>
      <c r="H1161" s="15">
        <v>8986726</v>
      </c>
      <c r="I1161" s="15">
        <v>6449936</v>
      </c>
      <c r="J1161" s="15" t="s">
        <v>8</v>
      </c>
      <c r="K1161" s="15">
        <v>2536790</v>
      </c>
      <c r="L1161" s="15">
        <v>10097949</v>
      </c>
      <c r="M1161" s="15">
        <v>6419345</v>
      </c>
      <c r="N1161" s="15" t="s">
        <v>8</v>
      </c>
      <c r="O1161" s="15">
        <v>3678604</v>
      </c>
      <c r="P1161" s="15">
        <v>8348198</v>
      </c>
      <c r="Q1161" s="15">
        <v>17299917</v>
      </c>
      <c r="R1161" s="15">
        <v>159531</v>
      </c>
      <c r="S1161" s="15" t="s">
        <v>8</v>
      </c>
      <c r="T1161" s="15">
        <v>1801063</v>
      </c>
      <c r="U1161" s="18">
        <v>5709698</v>
      </c>
    </row>
    <row r="1162" spans="1:21" hidden="1">
      <c r="A1162" s="13">
        <v>2015</v>
      </c>
      <c r="B1162" s="14" t="s">
        <v>11</v>
      </c>
      <c r="C1162" s="14">
        <v>272132</v>
      </c>
      <c r="D1162" s="14" t="s">
        <v>234</v>
      </c>
      <c r="E1162" s="14" t="s">
        <v>246</v>
      </c>
      <c r="F1162" s="15">
        <v>76675444</v>
      </c>
      <c r="G1162" s="15">
        <v>79627287</v>
      </c>
      <c r="H1162" s="15">
        <v>17892187</v>
      </c>
      <c r="I1162" s="15">
        <v>1322153</v>
      </c>
      <c r="J1162" s="15">
        <v>13293751</v>
      </c>
      <c r="K1162" s="15">
        <v>3276283</v>
      </c>
      <c r="L1162" s="15">
        <v>4460521</v>
      </c>
      <c r="M1162" s="15">
        <v>1314783</v>
      </c>
      <c r="N1162" s="15">
        <v>149949</v>
      </c>
      <c r="O1162" s="15">
        <v>2995789</v>
      </c>
      <c r="P1162" s="15">
        <v>24064047</v>
      </c>
      <c r="Q1162" s="15">
        <v>5112030</v>
      </c>
      <c r="R1162" s="15">
        <v>1500</v>
      </c>
      <c r="S1162" s="15" t="s">
        <v>8</v>
      </c>
      <c r="T1162" s="15" t="s">
        <v>8</v>
      </c>
      <c r="U1162" s="18">
        <v>1467027</v>
      </c>
    </row>
    <row r="1163" spans="1:21" hidden="1">
      <c r="A1163" s="13">
        <v>2015</v>
      </c>
      <c r="B1163" s="14" t="s">
        <v>11</v>
      </c>
      <c r="C1163" s="14">
        <v>272141</v>
      </c>
      <c r="D1163" s="14" t="s">
        <v>234</v>
      </c>
      <c r="E1163" s="14" t="s">
        <v>247</v>
      </c>
      <c r="F1163" s="15">
        <v>26717715</v>
      </c>
      <c r="G1163" s="15">
        <v>26437072</v>
      </c>
      <c r="H1163" s="15">
        <v>10853396</v>
      </c>
      <c r="I1163" s="15">
        <v>3795642</v>
      </c>
      <c r="J1163" s="15" t="s">
        <v>8</v>
      </c>
      <c r="K1163" s="15">
        <v>7057754</v>
      </c>
      <c r="L1163" s="15">
        <v>9945350</v>
      </c>
      <c r="M1163" s="15">
        <v>3761713</v>
      </c>
      <c r="N1163" s="15" t="s">
        <v>8</v>
      </c>
      <c r="O1163" s="15">
        <v>6183637</v>
      </c>
      <c r="P1163" s="15">
        <v>5104268</v>
      </c>
      <c r="Q1163" s="15">
        <v>5422743</v>
      </c>
      <c r="R1163" s="15">
        <v>13244</v>
      </c>
      <c r="S1163" s="15" t="s">
        <v>8</v>
      </c>
      <c r="T1163" s="15" t="s">
        <v>8</v>
      </c>
      <c r="U1163" s="18">
        <v>1339897</v>
      </c>
    </row>
    <row r="1164" spans="1:21" hidden="1">
      <c r="A1164" s="13">
        <v>2015</v>
      </c>
      <c r="B1164" s="14" t="s">
        <v>22</v>
      </c>
      <c r="C1164" s="14">
        <v>272159</v>
      </c>
      <c r="D1164" s="14" t="s">
        <v>234</v>
      </c>
      <c r="E1164" s="14" t="s">
        <v>248</v>
      </c>
      <c r="F1164" s="15">
        <v>61142990</v>
      </c>
      <c r="G1164" s="15">
        <v>63321804</v>
      </c>
      <c r="H1164" s="15">
        <v>12360369</v>
      </c>
      <c r="I1164" s="15">
        <v>4645620</v>
      </c>
      <c r="J1164" s="15">
        <v>1644817</v>
      </c>
      <c r="K1164" s="15">
        <v>6069932</v>
      </c>
      <c r="L1164" s="15">
        <v>10556125</v>
      </c>
      <c r="M1164" s="15">
        <v>3740582</v>
      </c>
      <c r="N1164" s="15">
        <v>894441</v>
      </c>
      <c r="O1164" s="15">
        <v>5921102</v>
      </c>
      <c r="P1164" s="15">
        <v>4447509</v>
      </c>
      <c r="Q1164" s="15">
        <v>10487865</v>
      </c>
      <c r="R1164" s="15">
        <v>20935</v>
      </c>
      <c r="S1164" s="15" t="s">
        <v>8</v>
      </c>
      <c r="T1164" s="15" t="s">
        <v>8</v>
      </c>
      <c r="U1164" s="18">
        <v>2127828</v>
      </c>
    </row>
    <row r="1165" spans="1:21" hidden="1">
      <c r="A1165" s="13">
        <v>2015</v>
      </c>
      <c r="B1165" s="14" t="s">
        <v>11</v>
      </c>
      <c r="C1165" s="14">
        <v>272167</v>
      </c>
      <c r="D1165" s="14" t="s">
        <v>234</v>
      </c>
      <c r="E1165" s="14" t="s">
        <v>249</v>
      </c>
      <c r="F1165" s="15">
        <v>32599537</v>
      </c>
      <c r="G1165" s="15">
        <v>32741036</v>
      </c>
      <c r="H1165" s="15">
        <v>7622462</v>
      </c>
      <c r="I1165" s="15">
        <v>3935331</v>
      </c>
      <c r="J1165" s="15">
        <v>410229</v>
      </c>
      <c r="K1165" s="15">
        <v>3276902</v>
      </c>
      <c r="L1165" s="15">
        <v>7440937</v>
      </c>
      <c r="M1165" s="15">
        <v>4037840</v>
      </c>
      <c r="N1165" s="15">
        <v>416500</v>
      </c>
      <c r="O1165" s="15">
        <v>2986597</v>
      </c>
      <c r="P1165" s="15">
        <v>4576990</v>
      </c>
      <c r="Q1165" s="15">
        <v>5132297</v>
      </c>
      <c r="R1165" s="15">
        <v>146814</v>
      </c>
      <c r="S1165" s="15" t="s">
        <v>8</v>
      </c>
      <c r="T1165" s="15" t="s">
        <v>8</v>
      </c>
      <c r="U1165" s="18">
        <v>1152910</v>
      </c>
    </row>
    <row r="1166" spans="1:21" hidden="1">
      <c r="A1166" s="13">
        <v>2015</v>
      </c>
      <c r="B1166" s="14" t="s">
        <v>11</v>
      </c>
      <c r="C1166" s="14">
        <v>272175</v>
      </c>
      <c r="D1166" s="14" t="s">
        <v>234</v>
      </c>
      <c r="E1166" s="14" t="s">
        <v>250</v>
      </c>
      <c r="F1166" s="15">
        <v>41061012</v>
      </c>
      <c r="G1166" s="15">
        <v>41247626</v>
      </c>
      <c r="H1166" s="15">
        <v>2384986</v>
      </c>
      <c r="I1166" s="15">
        <v>1377862</v>
      </c>
      <c r="J1166" s="15">
        <v>21259</v>
      </c>
      <c r="K1166" s="15">
        <v>985865</v>
      </c>
      <c r="L1166" s="15">
        <v>2349991</v>
      </c>
      <c r="M1166" s="15">
        <v>1366368</v>
      </c>
      <c r="N1166" s="15">
        <v>21254</v>
      </c>
      <c r="O1166" s="15">
        <v>962369</v>
      </c>
      <c r="P1166" s="15">
        <v>1695391</v>
      </c>
      <c r="Q1166" s="15">
        <v>7077927</v>
      </c>
      <c r="R1166" s="15">
        <v>9396</v>
      </c>
      <c r="S1166" s="15" t="s">
        <v>8</v>
      </c>
      <c r="T1166" s="15" t="s">
        <v>8</v>
      </c>
      <c r="U1166" s="18">
        <v>2400000</v>
      </c>
    </row>
    <row r="1167" spans="1:21" hidden="1">
      <c r="A1167" s="13">
        <v>2015</v>
      </c>
      <c r="B1167" s="14" t="s">
        <v>11</v>
      </c>
      <c r="C1167" s="14">
        <v>272183</v>
      </c>
      <c r="D1167" s="14" t="s">
        <v>234</v>
      </c>
      <c r="E1167" s="14" t="s">
        <v>251</v>
      </c>
      <c r="F1167" s="15">
        <v>38618670</v>
      </c>
      <c r="G1167" s="15">
        <v>39520510</v>
      </c>
      <c r="H1167" s="15">
        <v>17104264</v>
      </c>
      <c r="I1167" s="15">
        <v>8578709</v>
      </c>
      <c r="J1167" s="15">
        <v>1780995</v>
      </c>
      <c r="K1167" s="15">
        <v>6744560</v>
      </c>
      <c r="L1167" s="15">
        <v>16467185</v>
      </c>
      <c r="M1167" s="15">
        <v>8578139</v>
      </c>
      <c r="N1167" s="15">
        <v>1600005</v>
      </c>
      <c r="O1167" s="15">
        <v>6289041</v>
      </c>
      <c r="P1167" s="15">
        <v>4665245</v>
      </c>
      <c r="Q1167" s="15">
        <v>6472102</v>
      </c>
      <c r="R1167" s="15">
        <v>20000</v>
      </c>
      <c r="S1167" s="15" t="s">
        <v>8</v>
      </c>
      <c r="T1167" s="15" t="s">
        <v>8</v>
      </c>
      <c r="U1167" s="18">
        <v>1933324</v>
      </c>
    </row>
    <row r="1168" spans="1:21" hidden="1">
      <c r="A1168" s="13">
        <v>2015</v>
      </c>
      <c r="B1168" s="14" t="s">
        <v>11</v>
      </c>
      <c r="C1168" s="14">
        <v>272191</v>
      </c>
      <c r="D1168" s="14" t="s">
        <v>234</v>
      </c>
      <c r="E1168" s="14" t="s">
        <v>252</v>
      </c>
      <c r="F1168" s="15">
        <v>51080359</v>
      </c>
      <c r="G1168" s="15">
        <v>53701061</v>
      </c>
      <c r="H1168" s="15">
        <v>8152831</v>
      </c>
      <c r="I1168" s="15">
        <v>4848080</v>
      </c>
      <c r="J1168" s="15">
        <v>149150</v>
      </c>
      <c r="K1168" s="15">
        <v>3155601</v>
      </c>
      <c r="L1168" s="15">
        <v>6989463</v>
      </c>
      <c r="M1168" s="15">
        <v>3905840</v>
      </c>
      <c r="N1168" s="15">
        <v>149080</v>
      </c>
      <c r="O1168" s="15">
        <v>2934543</v>
      </c>
      <c r="P1168" s="15">
        <v>14117980</v>
      </c>
      <c r="Q1168" s="15">
        <v>7056535</v>
      </c>
      <c r="R1168" s="15">
        <v>39258</v>
      </c>
      <c r="S1168" s="15" t="s">
        <v>8</v>
      </c>
      <c r="T1168" s="15">
        <v>1233532</v>
      </c>
      <c r="U1168" s="18">
        <v>770933</v>
      </c>
    </row>
    <row r="1169" spans="1:21" hidden="1">
      <c r="A1169" s="13">
        <v>2015</v>
      </c>
      <c r="B1169" s="14" t="s">
        <v>11</v>
      </c>
      <c r="C1169" s="14">
        <v>272205</v>
      </c>
      <c r="D1169" s="14" t="s">
        <v>234</v>
      </c>
      <c r="E1169" s="14" t="s">
        <v>253</v>
      </c>
      <c r="F1169" s="15">
        <v>29196144</v>
      </c>
      <c r="G1169" s="15">
        <v>28545159</v>
      </c>
      <c r="H1169" s="15">
        <v>25605577</v>
      </c>
      <c r="I1169" s="15">
        <v>8149180</v>
      </c>
      <c r="J1169" s="15">
        <v>1287472</v>
      </c>
      <c r="K1169" s="15">
        <v>16168925</v>
      </c>
      <c r="L1169" s="15">
        <v>23707070</v>
      </c>
      <c r="M1169" s="15">
        <v>7133460</v>
      </c>
      <c r="N1169" s="15">
        <v>1285017</v>
      </c>
      <c r="O1169" s="15">
        <v>15288593</v>
      </c>
      <c r="P1169" s="15">
        <v>10960445</v>
      </c>
      <c r="Q1169" s="15">
        <v>5013827</v>
      </c>
      <c r="R1169" s="15">
        <v>18810</v>
      </c>
      <c r="S1169" s="15" t="s">
        <v>8</v>
      </c>
      <c r="T1169" s="15">
        <v>270988</v>
      </c>
      <c r="U1169" s="18">
        <v>318977</v>
      </c>
    </row>
    <row r="1170" spans="1:21" hidden="1">
      <c r="A1170" s="13">
        <v>2015</v>
      </c>
      <c r="B1170" s="14" t="s">
        <v>11</v>
      </c>
      <c r="C1170" s="14">
        <v>272221</v>
      </c>
      <c r="D1170" s="14" t="s">
        <v>234</v>
      </c>
      <c r="E1170" s="14" t="s">
        <v>254</v>
      </c>
      <c r="F1170" s="15">
        <v>41886533</v>
      </c>
      <c r="G1170" s="15">
        <v>42690407</v>
      </c>
      <c r="H1170" s="15">
        <v>5027045</v>
      </c>
      <c r="I1170" s="15">
        <v>3500010</v>
      </c>
      <c r="J1170" s="15">
        <v>72644</v>
      </c>
      <c r="K1170" s="15">
        <v>1454391</v>
      </c>
      <c r="L1170" s="15">
        <v>4684979</v>
      </c>
      <c r="M1170" s="15">
        <v>3345792</v>
      </c>
      <c r="N1170" s="15">
        <v>72513</v>
      </c>
      <c r="O1170" s="15">
        <v>1266674</v>
      </c>
      <c r="P1170" s="15">
        <v>787299</v>
      </c>
      <c r="Q1170" s="15">
        <v>5761520</v>
      </c>
      <c r="R1170" s="15">
        <v>205683</v>
      </c>
      <c r="S1170" s="15" t="s">
        <v>8</v>
      </c>
      <c r="T1170" s="15" t="s">
        <v>8</v>
      </c>
      <c r="U1170" s="18">
        <v>1484260</v>
      </c>
    </row>
    <row r="1171" spans="1:21" hidden="1">
      <c r="A1171" s="13">
        <v>2015</v>
      </c>
      <c r="B1171" s="14" t="s">
        <v>11</v>
      </c>
      <c r="C1171" s="14">
        <v>272230</v>
      </c>
      <c r="D1171" s="14" t="s">
        <v>234</v>
      </c>
      <c r="E1171" s="14" t="s">
        <v>255</v>
      </c>
      <c r="F1171" s="15">
        <v>48482564</v>
      </c>
      <c r="G1171" s="15">
        <v>47762046</v>
      </c>
      <c r="H1171" s="15">
        <v>7062702</v>
      </c>
      <c r="I1171" s="15">
        <v>1943248</v>
      </c>
      <c r="J1171" s="15">
        <v>311307</v>
      </c>
      <c r="K1171" s="15">
        <v>4808147</v>
      </c>
      <c r="L1171" s="15">
        <v>7154477</v>
      </c>
      <c r="M1171" s="15">
        <v>1731894</v>
      </c>
      <c r="N1171" s="15">
        <v>311043</v>
      </c>
      <c r="O1171" s="15">
        <v>5111540</v>
      </c>
      <c r="P1171" s="15">
        <v>11825415</v>
      </c>
      <c r="Q1171" s="15">
        <v>7199220</v>
      </c>
      <c r="R1171" s="15">
        <v>4955</v>
      </c>
      <c r="S1171" s="15" t="s">
        <v>8</v>
      </c>
      <c r="T1171" s="15" t="s">
        <v>8</v>
      </c>
      <c r="U1171" s="18">
        <v>2003248</v>
      </c>
    </row>
    <row r="1172" spans="1:21" hidden="1">
      <c r="A1172" s="13">
        <v>2015</v>
      </c>
      <c r="B1172" s="14" t="s">
        <v>9</v>
      </c>
      <c r="C1172" s="14">
        <v>272272</v>
      </c>
      <c r="D1172" s="14" t="s">
        <v>234</v>
      </c>
      <c r="E1172" s="14" t="s">
        <v>256</v>
      </c>
      <c r="F1172" s="15">
        <v>186485770</v>
      </c>
      <c r="G1172" s="15">
        <v>176988062</v>
      </c>
      <c r="H1172" s="15">
        <v>24048271</v>
      </c>
      <c r="I1172" s="15">
        <v>17109568</v>
      </c>
      <c r="J1172" s="15">
        <v>3392700</v>
      </c>
      <c r="K1172" s="15">
        <v>3546003</v>
      </c>
      <c r="L1172" s="15">
        <v>22513560</v>
      </c>
      <c r="M1172" s="15">
        <v>16133868</v>
      </c>
      <c r="N1172" s="15">
        <v>2669500</v>
      </c>
      <c r="O1172" s="15">
        <v>3710192</v>
      </c>
      <c r="P1172" s="15">
        <v>11876300</v>
      </c>
      <c r="Q1172" s="15">
        <v>30587970</v>
      </c>
      <c r="R1172" s="15">
        <v>107066</v>
      </c>
      <c r="S1172" s="15" t="s">
        <v>8</v>
      </c>
      <c r="T1172" s="15">
        <v>1800000</v>
      </c>
      <c r="U1172" s="18">
        <v>9500000</v>
      </c>
    </row>
    <row r="1173" spans="1:21" hidden="1">
      <c r="A1173" s="13">
        <v>2014</v>
      </c>
      <c r="B1173" s="14" t="s">
        <v>5</v>
      </c>
      <c r="C1173" s="14">
        <v>271004</v>
      </c>
      <c r="D1173" s="14" t="s">
        <v>234</v>
      </c>
      <c r="E1173" s="14" t="s">
        <v>235</v>
      </c>
      <c r="F1173" s="15">
        <v>2473326499</v>
      </c>
      <c r="G1173" s="15">
        <v>2578543022</v>
      </c>
      <c r="H1173" s="15">
        <v>203674677</v>
      </c>
      <c r="I1173" s="15">
        <v>161797296</v>
      </c>
      <c r="J1173" s="15">
        <v>3700000</v>
      </c>
      <c r="K1173" s="15">
        <v>38177381</v>
      </c>
      <c r="L1173" s="15">
        <v>212391428</v>
      </c>
      <c r="M1173" s="15">
        <v>160402104</v>
      </c>
      <c r="N1173" s="15">
        <v>7758995</v>
      </c>
      <c r="O1173" s="15">
        <v>44230329</v>
      </c>
      <c r="P1173" s="15">
        <v>150875514</v>
      </c>
      <c r="Q1173" s="15">
        <v>184349985</v>
      </c>
      <c r="R1173" s="15">
        <v>268498</v>
      </c>
      <c r="S1173" s="15">
        <v>16320206</v>
      </c>
      <c r="T1173" s="15">
        <v>3881915</v>
      </c>
      <c r="U1173" s="18">
        <v>31388517</v>
      </c>
    </row>
    <row r="1174" spans="1:21" hidden="1">
      <c r="A1174" s="13">
        <v>2014</v>
      </c>
      <c r="B1174" s="14" t="s">
        <v>5</v>
      </c>
      <c r="C1174" s="14">
        <v>271403</v>
      </c>
      <c r="D1174" s="14" t="s">
        <v>234</v>
      </c>
      <c r="E1174" s="14" t="s">
        <v>236</v>
      </c>
      <c r="F1174" s="15">
        <v>385678396</v>
      </c>
      <c r="G1174" s="15">
        <v>364793245</v>
      </c>
      <c r="H1174" s="15">
        <v>39353809</v>
      </c>
      <c r="I1174" s="15">
        <v>1809000</v>
      </c>
      <c r="J1174" s="15">
        <v>4240659</v>
      </c>
      <c r="K1174" s="15">
        <v>33304150</v>
      </c>
      <c r="L1174" s="15">
        <v>40253481</v>
      </c>
      <c r="M1174" s="15">
        <v>1804600</v>
      </c>
      <c r="N1174" s="15">
        <v>3399511</v>
      </c>
      <c r="O1174" s="15">
        <v>35049370</v>
      </c>
      <c r="P1174" s="15">
        <v>80663192</v>
      </c>
      <c r="Q1174" s="15">
        <v>36399777</v>
      </c>
      <c r="R1174" s="15">
        <v>137910</v>
      </c>
      <c r="S1174" s="15" t="s">
        <v>8</v>
      </c>
      <c r="T1174" s="15" t="s">
        <v>8</v>
      </c>
      <c r="U1174" s="18">
        <v>8692281</v>
      </c>
    </row>
    <row r="1175" spans="1:21" hidden="1">
      <c r="A1175" s="13">
        <v>2014</v>
      </c>
      <c r="B1175" s="14" t="s">
        <v>22</v>
      </c>
      <c r="C1175" s="14">
        <v>272027</v>
      </c>
      <c r="D1175" s="14" t="s">
        <v>234</v>
      </c>
      <c r="E1175" s="14" t="s">
        <v>237</v>
      </c>
      <c r="F1175" s="15">
        <v>77187228</v>
      </c>
      <c r="G1175" s="15">
        <v>80198366</v>
      </c>
      <c r="H1175" s="15">
        <v>6379084</v>
      </c>
      <c r="I1175" s="15">
        <v>2837778</v>
      </c>
      <c r="J1175" s="15">
        <v>679373</v>
      </c>
      <c r="K1175" s="15">
        <v>2861933</v>
      </c>
      <c r="L1175" s="15">
        <v>7010425</v>
      </c>
      <c r="M1175" s="15">
        <v>2832386</v>
      </c>
      <c r="N1175" s="15">
        <v>628037</v>
      </c>
      <c r="O1175" s="15">
        <v>3550002</v>
      </c>
      <c r="P1175" s="15">
        <v>6771678</v>
      </c>
      <c r="Q1175" s="15">
        <v>10619211</v>
      </c>
      <c r="R1175" s="15">
        <v>90910</v>
      </c>
      <c r="S1175" s="15" t="s">
        <v>8</v>
      </c>
      <c r="T1175" s="15">
        <v>1400000</v>
      </c>
      <c r="U1175" s="18">
        <v>2654147</v>
      </c>
    </row>
    <row r="1176" spans="1:21" hidden="1">
      <c r="A1176" s="13">
        <v>2014</v>
      </c>
      <c r="B1176" s="14" t="s">
        <v>9</v>
      </c>
      <c r="C1176" s="14">
        <v>272035</v>
      </c>
      <c r="D1176" s="14" t="s">
        <v>234</v>
      </c>
      <c r="E1176" s="14" t="s">
        <v>238</v>
      </c>
      <c r="F1176" s="15">
        <v>91681797</v>
      </c>
      <c r="G1176" s="15">
        <v>93851920</v>
      </c>
      <c r="H1176" s="15">
        <v>15909546</v>
      </c>
      <c r="I1176" s="15">
        <v>3057657</v>
      </c>
      <c r="J1176" s="15">
        <v>3582307</v>
      </c>
      <c r="K1176" s="15">
        <v>9269582</v>
      </c>
      <c r="L1176" s="15">
        <v>15950087</v>
      </c>
      <c r="M1176" s="15">
        <v>1557121</v>
      </c>
      <c r="N1176" s="15">
        <v>4475617</v>
      </c>
      <c r="O1176" s="15">
        <v>9917349</v>
      </c>
      <c r="P1176" s="15">
        <v>13490442</v>
      </c>
      <c r="Q1176" s="15">
        <v>17889024</v>
      </c>
      <c r="R1176" s="15">
        <v>253919</v>
      </c>
      <c r="S1176" s="15" t="s">
        <v>8</v>
      </c>
      <c r="T1176" s="15">
        <v>2162754</v>
      </c>
      <c r="U1176" s="18">
        <v>2828311</v>
      </c>
    </row>
    <row r="1177" spans="1:21" hidden="1">
      <c r="A1177" s="13">
        <v>2014</v>
      </c>
      <c r="B1177" s="14" t="s">
        <v>11</v>
      </c>
      <c r="C1177" s="14">
        <v>272043</v>
      </c>
      <c r="D1177" s="14" t="s">
        <v>234</v>
      </c>
      <c r="E1177" s="14" t="s">
        <v>239</v>
      </c>
      <c r="F1177" s="15">
        <v>35133250</v>
      </c>
      <c r="G1177" s="15">
        <v>35483130</v>
      </c>
      <c r="H1177" s="15">
        <v>6236560</v>
      </c>
      <c r="I1177" s="15">
        <v>4508745</v>
      </c>
      <c r="J1177" s="15" t="s">
        <v>8</v>
      </c>
      <c r="K1177" s="15">
        <v>1727815</v>
      </c>
      <c r="L1177" s="15">
        <v>6544959</v>
      </c>
      <c r="M1177" s="15">
        <v>4604497</v>
      </c>
      <c r="N1177" s="15" t="s">
        <v>8</v>
      </c>
      <c r="O1177" s="15">
        <v>1940462</v>
      </c>
      <c r="P1177" s="15">
        <v>1500427</v>
      </c>
      <c r="Q1177" s="15">
        <v>5129376</v>
      </c>
      <c r="R1177" s="15">
        <v>2892</v>
      </c>
      <c r="S1177" s="15" t="s">
        <v>8</v>
      </c>
      <c r="T1177" s="15">
        <v>1000000</v>
      </c>
      <c r="U1177" s="18">
        <v>736613</v>
      </c>
    </row>
    <row r="1178" spans="1:21" hidden="1">
      <c r="A1178" s="13">
        <v>2014</v>
      </c>
      <c r="B1178" s="14" t="s">
        <v>22</v>
      </c>
      <c r="C1178" s="14">
        <v>272051</v>
      </c>
      <c r="D1178" s="14" t="s">
        <v>234</v>
      </c>
      <c r="E1178" s="14" t="s">
        <v>240</v>
      </c>
      <c r="F1178" s="15">
        <v>46093467</v>
      </c>
      <c r="G1178" s="15">
        <v>47468337</v>
      </c>
      <c r="H1178" s="15">
        <v>26014890</v>
      </c>
      <c r="I1178" s="15">
        <v>10188298</v>
      </c>
      <c r="J1178" s="15" t="s">
        <v>8</v>
      </c>
      <c r="K1178" s="15">
        <v>15826592</v>
      </c>
      <c r="L1178" s="15">
        <v>23680496</v>
      </c>
      <c r="M1178" s="15">
        <v>9169829</v>
      </c>
      <c r="N1178" s="15" t="s">
        <v>8</v>
      </c>
      <c r="O1178" s="15">
        <v>14510667</v>
      </c>
      <c r="P1178" s="15">
        <v>48130412</v>
      </c>
      <c r="Q1178" s="15">
        <v>14714850</v>
      </c>
      <c r="R1178" s="15">
        <v>62883</v>
      </c>
      <c r="S1178" s="15" t="s">
        <v>8</v>
      </c>
      <c r="T1178" s="15" t="s">
        <v>8</v>
      </c>
      <c r="U1178" s="18">
        <v>3579444</v>
      </c>
    </row>
    <row r="1179" spans="1:21" hidden="1">
      <c r="A1179" s="13">
        <v>2014</v>
      </c>
      <c r="B1179" s="14" t="s">
        <v>9</v>
      </c>
      <c r="C1179" s="14">
        <v>272078</v>
      </c>
      <c r="D1179" s="14" t="s">
        <v>234</v>
      </c>
      <c r="E1179" s="14" t="s">
        <v>241</v>
      </c>
      <c r="F1179" s="15">
        <v>50488273</v>
      </c>
      <c r="G1179" s="15">
        <v>48923708</v>
      </c>
      <c r="H1179" s="15">
        <v>38656026</v>
      </c>
      <c r="I1179" s="15">
        <v>14977127</v>
      </c>
      <c r="J1179" s="15">
        <v>2521438</v>
      </c>
      <c r="K1179" s="15">
        <v>21157461</v>
      </c>
      <c r="L1179" s="15">
        <v>39399712</v>
      </c>
      <c r="M1179" s="15">
        <v>14679248</v>
      </c>
      <c r="N1179" s="15">
        <v>2516258</v>
      </c>
      <c r="O1179" s="15">
        <v>22204206</v>
      </c>
      <c r="P1179" s="15">
        <v>28089399</v>
      </c>
      <c r="Q1179" s="15">
        <v>16474016</v>
      </c>
      <c r="R1179" s="15">
        <v>56025</v>
      </c>
      <c r="S1179" s="15">
        <v>940853</v>
      </c>
      <c r="T1179" s="15" t="s">
        <v>8</v>
      </c>
      <c r="U1179" s="18">
        <v>4120000</v>
      </c>
    </row>
    <row r="1180" spans="1:21" hidden="1">
      <c r="A1180" s="13">
        <v>2014</v>
      </c>
      <c r="B1180" s="14" t="s">
        <v>11</v>
      </c>
      <c r="C1180" s="14">
        <v>272094</v>
      </c>
      <c r="D1180" s="14" t="s">
        <v>234</v>
      </c>
      <c r="E1180" s="14" t="s">
        <v>242</v>
      </c>
      <c r="F1180" s="15">
        <v>58834979</v>
      </c>
      <c r="G1180" s="15">
        <v>53209956</v>
      </c>
      <c r="H1180" s="15">
        <v>5069607</v>
      </c>
      <c r="I1180" s="15">
        <v>1150496</v>
      </c>
      <c r="J1180" s="15">
        <v>1444586</v>
      </c>
      <c r="K1180" s="15">
        <v>2474525</v>
      </c>
      <c r="L1180" s="15">
        <v>4562904</v>
      </c>
      <c r="M1180" s="15">
        <v>744717</v>
      </c>
      <c r="N1180" s="15">
        <v>1708</v>
      </c>
      <c r="O1180" s="15">
        <v>3816479</v>
      </c>
      <c r="P1180" s="15">
        <v>5813058</v>
      </c>
      <c r="Q1180" s="15">
        <v>7816521</v>
      </c>
      <c r="R1180" s="15">
        <v>101428</v>
      </c>
      <c r="S1180" s="15" t="s">
        <v>8</v>
      </c>
      <c r="T1180" s="15" t="s">
        <v>8</v>
      </c>
      <c r="U1180" s="18">
        <v>2017151</v>
      </c>
    </row>
    <row r="1181" spans="1:21" hidden="1">
      <c r="A1181" s="13">
        <v>2014</v>
      </c>
      <c r="B1181" s="14" t="s">
        <v>9</v>
      </c>
      <c r="C1181" s="14">
        <v>272108</v>
      </c>
      <c r="D1181" s="14" t="s">
        <v>234</v>
      </c>
      <c r="E1181" s="14" t="s">
        <v>243</v>
      </c>
      <c r="F1181" s="15">
        <v>96903574</v>
      </c>
      <c r="G1181" s="15">
        <v>96848355</v>
      </c>
      <c r="H1181" s="15">
        <v>29726361</v>
      </c>
      <c r="I1181" s="15">
        <v>9076691</v>
      </c>
      <c r="J1181" s="15">
        <v>6346305</v>
      </c>
      <c r="K1181" s="15">
        <v>14303365</v>
      </c>
      <c r="L1181" s="15">
        <v>27907776</v>
      </c>
      <c r="M1181" s="15">
        <v>8036955</v>
      </c>
      <c r="N1181" s="15">
        <v>6007317</v>
      </c>
      <c r="O1181" s="15">
        <v>13863504</v>
      </c>
      <c r="P1181" s="15">
        <v>28054919</v>
      </c>
      <c r="Q1181" s="15">
        <v>19691862</v>
      </c>
      <c r="R1181" s="15">
        <v>466551</v>
      </c>
      <c r="S1181" s="15" t="s">
        <v>8</v>
      </c>
      <c r="T1181" s="15">
        <v>1473837</v>
      </c>
      <c r="U1181" s="18">
        <v>5330453</v>
      </c>
    </row>
    <row r="1182" spans="1:21" hidden="1">
      <c r="A1182" s="13">
        <v>2014</v>
      </c>
      <c r="B1182" s="14" t="s">
        <v>22</v>
      </c>
      <c r="C1182" s="14">
        <v>272116</v>
      </c>
      <c r="D1182" s="14" t="s">
        <v>234</v>
      </c>
      <c r="E1182" s="14" t="s">
        <v>244</v>
      </c>
      <c r="F1182" s="15">
        <v>58815525</v>
      </c>
      <c r="G1182" s="15">
        <v>56488503</v>
      </c>
      <c r="H1182" s="15">
        <v>16590985</v>
      </c>
      <c r="I1182" s="15">
        <v>6285520</v>
      </c>
      <c r="J1182" s="15" t="s">
        <v>8</v>
      </c>
      <c r="K1182" s="15">
        <v>10305465</v>
      </c>
      <c r="L1182" s="15">
        <v>15311245</v>
      </c>
      <c r="M1182" s="15">
        <v>5810100</v>
      </c>
      <c r="N1182" s="15" t="s">
        <v>8</v>
      </c>
      <c r="O1182" s="15">
        <v>9501145</v>
      </c>
      <c r="P1182" s="15">
        <v>13682745</v>
      </c>
      <c r="Q1182" s="15">
        <v>10773524</v>
      </c>
      <c r="R1182" s="15">
        <v>72468</v>
      </c>
      <c r="S1182" s="15" t="s">
        <v>8</v>
      </c>
      <c r="T1182" s="15" t="s">
        <v>8</v>
      </c>
      <c r="U1182" s="18">
        <v>3354208</v>
      </c>
    </row>
    <row r="1183" spans="1:21" hidden="1">
      <c r="A1183" s="13">
        <v>2014</v>
      </c>
      <c r="B1183" s="14" t="s">
        <v>22</v>
      </c>
      <c r="C1183" s="14">
        <v>272124</v>
      </c>
      <c r="D1183" s="14" t="s">
        <v>234</v>
      </c>
      <c r="E1183" s="14" t="s">
        <v>245</v>
      </c>
      <c r="F1183" s="15">
        <v>89340386</v>
      </c>
      <c r="G1183" s="15">
        <v>86883662</v>
      </c>
      <c r="H1183" s="15">
        <v>10097950</v>
      </c>
      <c r="I1183" s="15">
        <v>6419345</v>
      </c>
      <c r="J1183" s="15" t="s">
        <v>8</v>
      </c>
      <c r="K1183" s="15">
        <v>3678605</v>
      </c>
      <c r="L1183" s="15">
        <v>11716309</v>
      </c>
      <c r="M1183" s="15">
        <v>6212052</v>
      </c>
      <c r="N1183" s="15" t="s">
        <v>8</v>
      </c>
      <c r="O1183" s="15">
        <v>5504257</v>
      </c>
      <c r="P1183" s="15">
        <v>8985296</v>
      </c>
      <c r="Q1183" s="15">
        <v>16871932</v>
      </c>
      <c r="R1183" s="15">
        <v>158906</v>
      </c>
      <c r="S1183" s="15" t="s">
        <v>8</v>
      </c>
      <c r="T1183" s="15">
        <v>1945950</v>
      </c>
      <c r="U1183" s="18">
        <v>5670380</v>
      </c>
    </row>
    <row r="1184" spans="1:21" hidden="1">
      <c r="A1184" s="13">
        <v>2014</v>
      </c>
      <c r="B1184" s="14" t="s">
        <v>11</v>
      </c>
      <c r="C1184" s="14">
        <v>272132</v>
      </c>
      <c r="D1184" s="14" t="s">
        <v>234</v>
      </c>
      <c r="E1184" s="14" t="s">
        <v>246</v>
      </c>
      <c r="F1184" s="15">
        <v>79627287</v>
      </c>
      <c r="G1184" s="15">
        <v>81146735</v>
      </c>
      <c r="H1184" s="15">
        <v>4460521</v>
      </c>
      <c r="I1184" s="15">
        <v>1314783</v>
      </c>
      <c r="J1184" s="15">
        <v>149949</v>
      </c>
      <c r="K1184" s="15">
        <v>2995789</v>
      </c>
      <c r="L1184" s="15">
        <v>4779783</v>
      </c>
      <c r="M1184" s="15">
        <v>957626</v>
      </c>
      <c r="N1184" s="15">
        <v>1206649</v>
      </c>
      <c r="O1184" s="15">
        <v>2615508</v>
      </c>
      <c r="P1184" s="15">
        <v>3612944</v>
      </c>
      <c r="Q1184" s="15">
        <v>4845122</v>
      </c>
      <c r="R1184" s="15">
        <v>1500</v>
      </c>
      <c r="S1184" s="15" t="s">
        <v>8</v>
      </c>
      <c r="T1184" s="15" t="s">
        <v>8</v>
      </c>
      <c r="U1184" s="18">
        <v>1529511</v>
      </c>
    </row>
    <row r="1185" spans="1:21" hidden="1">
      <c r="A1185" s="13">
        <v>2014</v>
      </c>
      <c r="B1185" s="14" t="s">
        <v>11</v>
      </c>
      <c r="C1185" s="14">
        <v>272141</v>
      </c>
      <c r="D1185" s="14" t="s">
        <v>234</v>
      </c>
      <c r="E1185" s="14" t="s">
        <v>247</v>
      </c>
      <c r="F1185" s="15">
        <v>26437072</v>
      </c>
      <c r="G1185" s="15">
        <v>26069194</v>
      </c>
      <c r="H1185" s="15">
        <v>9945309</v>
      </c>
      <c r="I1185" s="15">
        <v>3761713</v>
      </c>
      <c r="J1185" s="15" t="s">
        <v>8</v>
      </c>
      <c r="K1185" s="15">
        <v>6183596</v>
      </c>
      <c r="L1185" s="15">
        <v>9558806</v>
      </c>
      <c r="M1185" s="15">
        <v>3758110</v>
      </c>
      <c r="N1185" s="15" t="s">
        <v>8</v>
      </c>
      <c r="O1185" s="15">
        <v>5800696</v>
      </c>
      <c r="P1185" s="15">
        <v>4086831</v>
      </c>
      <c r="Q1185" s="15">
        <v>4798293</v>
      </c>
      <c r="R1185" s="15">
        <v>13060</v>
      </c>
      <c r="S1185" s="15" t="s">
        <v>8</v>
      </c>
      <c r="T1185" s="15" t="s">
        <v>8</v>
      </c>
      <c r="U1185" s="18">
        <v>1085431</v>
      </c>
    </row>
    <row r="1186" spans="1:21" hidden="1">
      <c r="A1186" s="13">
        <v>2014</v>
      </c>
      <c r="B1186" s="14" t="s">
        <v>22</v>
      </c>
      <c r="C1186" s="14">
        <v>272159</v>
      </c>
      <c r="D1186" s="14" t="s">
        <v>234</v>
      </c>
      <c r="E1186" s="14" t="s">
        <v>248</v>
      </c>
      <c r="F1186" s="15">
        <v>63321804</v>
      </c>
      <c r="G1186" s="15">
        <v>66622001</v>
      </c>
      <c r="H1186" s="15">
        <v>10556125</v>
      </c>
      <c r="I1186" s="15">
        <v>3740582</v>
      </c>
      <c r="J1186" s="15">
        <v>894441</v>
      </c>
      <c r="K1186" s="15">
        <v>5921102</v>
      </c>
      <c r="L1186" s="15">
        <v>10257881</v>
      </c>
      <c r="M1186" s="15">
        <v>2805793</v>
      </c>
      <c r="N1186" s="15">
        <v>1628044</v>
      </c>
      <c r="O1186" s="15">
        <v>5824044</v>
      </c>
      <c r="P1186" s="15">
        <v>8086200</v>
      </c>
      <c r="Q1186" s="15">
        <v>9870484</v>
      </c>
      <c r="R1186" s="15">
        <v>17665</v>
      </c>
      <c r="S1186" s="15" t="s">
        <v>8</v>
      </c>
      <c r="T1186" s="15" t="s">
        <v>8</v>
      </c>
      <c r="U1186" s="18">
        <v>2188065</v>
      </c>
    </row>
    <row r="1187" spans="1:21" hidden="1">
      <c r="A1187" s="13">
        <v>2014</v>
      </c>
      <c r="B1187" s="14" t="s">
        <v>11</v>
      </c>
      <c r="C1187" s="14">
        <v>272167</v>
      </c>
      <c r="D1187" s="14" t="s">
        <v>234</v>
      </c>
      <c r="E1187" s="14" t="s">
        <v>249</v>
      </c>
      <c r="F1187" s="15">
        <v>32741036</v>
      </c>
      <c r="G1187" s="15">
        <v>33595742</v>
      </c>
      <c r="H1187" s="15">
        <v>7440936</v>
      </c>
      <c r="I1187" s="15">
        <v>4037840</v>
      </c>
      <c r="J1187" s="15">
        <v>416500</v>
      </c>
      <c r="K1187" s="15">
        <v>2986596</v>
      </c>
      <c r="L1187" s="15">
        <v>8196654</v>
      </c>
      <c r="M1187" s="15">
        <v>4607596</v>
      </c>
      <c r="N1187" s="15">
        <v>849400</v>
      </c>
      <c r="O1187" s="15">
        <v>2739658</v>
      </c>
      <c r="P1187" s="15">
        <v>2159308</v>
      </c>
      <c r="Q1187" s="15">
        <v>4843648</v>
      </c>
      <c r="R1187" s="15">
        <v>123265</v>
      </c>
      <c r="S1187" s="15" t="s">
        <v>8</v>
      </c>
      <c r="T1187" s="15" t="s">
        <v>8</v>
      </c>
      <c r="U1187" s="18">
        <v>1147279</v>
      </c>
    </row>
    <row r="1188" spans="1:21" hidden="1">
      <c r="A1188" s="13">
        <v>2014</v>
      </c>
      <c r="B1188" s="14" t="s">
        <v>11</v>
      </c>
      <c r="C1188" s="14">
        <v>272175</v>
      </c>
      <c r="D1188" s="14" t="s">
        <v>234</v>
      </c>
      <c r="E1188" s="14" t="s">
        <v>250</v>
      </c>
      <c r="F1188" s="15">
        <v>41247628</v>
      </c>
      <c r="G1188" s="15">
        <v>41013996</v>
      </c>
      <c r="H1188" s="15">
        <v>2349991</v>
      </c>
      <c r="I1188" s="15">
        <v>1366368</v>
      </c>
      <c r="J1188" s="15">
        <v>21253</v>
      </c>
      <c r="K1188" s="15">
        <v>962370</v>
      </c>
      <c r="L1188" s="15">
        <v>2575479</v>
      </c>
      <c r="M1188" s="15">
        <v>1591805</v>
      </c>
      <c r="N1188" s="15">
        <v>21248</v>
      </c>
      <c r="O1188" s="15">
        <v>962426</v>
      </c>
      <c r="P1188" s="15">
        <v>749966</v>
      </c>
      <c r="Q1188" s="15">
        <v>6588745</v>
      </c>
      <c r="R1188" s="15">
        <v>9488</v>
      </c>
      <c r="S1188" s="15" t="s">
        <v>8</v>
      </c>
      <c r="T1188" s="15" t="s">
        <v>8</v>
      </c>
      <c r="U1188" s="18">
        <v>2400000</v>
      </c>
    </row>
    <row r="1189" spans="1:21" hidden="1">
      <c r="A1189" s="13">
        <v>2014</v>
      </c>
      <c r="B1189" s="14" t="s">
        <v>11</v>
      </c>
      <c r="C1189" s="14">
        <v>272183</v>
      </c>
      <c r="D1189" s="14" t="s">
        <v>234</v>
      </c>
      <c r="E1189" s="14" t="s">
        <v>251</v>
      </c>
      <c r="F1189" s="15">
        <v>39520510</v>
      </c>
      <c r="G1189" s="15">
        <v>39584545</v>
      </c>
      <c r="H1189" s="15">
        <v>16463610</v>
      </c>
      <c r="I1189" s="15">
        <v>8576138</v>
      </c>
      <c r="J1189" s="15">
        <v>1599537</v>
      </c>
      <c r="K1189" s="15">
        <v>6287935</v>
      </c>
      <c r="L1189" s="15">
        <v>15603721</v>
      </c>
      <c r="M1189" s="15">
        <v>8530026</v>
      </c>
      <c r="N1189" s="15">
        <v>1497219</v>
      </c>
      <c r="O1189" s="15">
        <v>5576476</v>
      </c>
      <c r="P1189" s="15">
        <v>5405569</v>
      </c>
      <c r="Q1189" s="15">
        <v>5813541</v>
      </c>
      <c r="R1189" s="15">
        <v>34737</v>
      </c>
      <c r="S1189" s="15" t="s">
        <v>8</v>
      </c>
      <c r="T1189" s="15" t="s">
        <v>8</v>
      </c>
      <c r="U1189" s="18">
        <v>2117167</v>
      </c>
    </row>
    <row r="1190" spans="1:21" hidden="1">
      <c r="A1190" s="13">
        <v>2014</v>
      </c>
      <c r="B1190" s="14" t="s">
        <v>11</v>
      </c>
      <c r="C1190" s="14">
        <v>272191</v>
      </c>
      <c r="D1190" s="14" t="s">
        <v>234</v>
      </c>
      <c r="E1190" s="14" t="s">
        <v>252</v>
      </c>
      <c r="F1190" s="15">
        <v>53701061</v>
      </c>
      <c r="G1190" s="15">
        <v>53425923</v>
      </c>
      <c r="H1190" s="15">
        <v>6989463</v>
      </c>
      <c r="I1190" s="15">
        <v>3905840</v>
      </c>
      <c r="J1190" s="15">
        <v>149080</v>
      </c>
      <c r="K1190" s="15">
        <v>2934543</v>
      </c>
      <c r="L1190" s="15">
        <v>8208810</v>
      </c>
      <c r="M1190" s="15">
        <v>4153700</v>
      </c>
      <c r="N1190" s="15">
        <v>149010</v>
      </c>
      <c r="O1190" s="15">
        <v>3906100</v>
      </c>
      <c r="P1190" s="15">
        <v>7011504</v>
      </c>
      <c r="Q1190" s="15">
        <v>7259904</v>
      </c>
      <c r="R1190" s="15">
        <v>88816</v>
      </c>
      <c r="S1190" s="15" t="s">
        <v>8</v>
      </c>
      <c r="T1190" s="15">
        <v>1614272</v>
      </c>
      <c r="U1190" s="18">
        <v>793400</v>
      </c>
    </row>
    <row r="1191" spans="1:21" hidden="1">
      <c r="A1191" s="13">
        <v>2014</v>
      </c>
      <c r="B1191" s="14" t="s">
        <v>11</v>
      </c>
      <c r="C1191" s="14">
        <v>272205</v>
      </c>
      <c r="D1191" s="14" t="s">
        <v>234</v>
      </c>
      <c r="E1191" s="14" t="s">
        <v>253</v>
      </c>
      <c r="F1191" s="15">
        <v>28545159</v>
      </c>
      <c r="G1191" s="15">
        <v>28532345</v>
      </c>
      <c r="H1191" s="15">
        <v>23707070</v>
      </c>
      <c r="I1191" s="15">
        <v>7133460</v>
      </c>
      <c r="J1191" s="15">
        <v>1285017</v>
      </c>
      <c r="K1191" s="15">
        <v>15288593</v>
      </c>
      <c r="L1191" s="15">
        <v>23996662</v>
      </c>
      <c r="M1191" s="15">
        <v>6950675</v>
      </c>
      <c r="N1191" s="15">
        <v>1282913</v>
      </c>
      <c r="O1191" s="15">
        <v>15763074</v>
      </c>
      <c r="P1191" s="15">
        <v>9574989</v>
      </c>
      <c r="Q1191" s="15">
        <v>5157415</v>
      </c>
      <c r="R1191" s="15">
        <v>10407</v>
      </c>
      <c r="S1191" s="15" t="s">
        <v>8</v>
      </c>
      <c r="T1191" s="15">
        <v>690117</v>
      </c>
      <c r="U1191" s="18">
        <v>317970</v>
      </c>
    </row>
    <row r="1192" spans="1:21" hidden="1">
      <c r="A1192" s="13">
        <v>2014</v>
      </c>
      <c r="B1192" s="14" t="s">
        <v>11</v>
      </c>
      <c r="C1192" s="14">
        <v>272221</v>
      </c>
      <c r="D1192" s="14" t="s">
        <v>234</v>
      </c>
      <c r="E1192" s="14" t="s">
        <v>254</v>
      </c>
      <c r="F1192" s="15">
        <v>42690407</v>
      </c>
      <c r="G1192" s="15">
        <v>43713411</v>
      </c>
      <c r="H1192" s="15">
        <v>4684816</v>
      </c>
      <c r="I1192" s="15">
        <v>3345648</v>
      </c>
      <c r="J1192" s="15">
        <v>72513</v>
      </c>
      <c r="K1192" s="15">
        <v>1266655</v>
      </c>
      <c r="L1192" s="15">
        <v>3561286</v>
      </c>
      <c r="M1192" s="15">
        <v>2770947</v>
      </c>
      <c r="N1192" s="15">
        <v>72441</v>
      </c>
      <c r="O1192" s="15">
        <v>717898</v>
      </c>
      <c r="P1192" s="15">
        <v>2225407</v>
      </c>
      <c r="Q1192" s="15">
        <v>5327811</v>
      </c>
      <c r="R1192" s="15">
        <v>130907</v>
      </c>
      <c r="S1192" s="15" t="s">
        <v>8</v>
      </c>
      <c r="T1192" s="15" t="s">
        <v>8</v>
      </c>
      <c r="U1192" s="18">
        <v>1442718</v>
      </c>
    </row>
    <row r="1193" spans="1:21" hidden="1">
      <c r="A1193" s="13">
        <v>2014</v>
      </c>
      <c r="B1193" s="14" t="s">
        <v>11</v>
      </c>
      <c r="C1193" s="14">
        <v>272230</v>
      </c>
      <c r="D1193" s="14" t="s">
        <v>234</v>
      </c>
      <c r="E1193" s="14" t="s">
        <v>255</v>
      </c>
      <c r="F1193" s="15">
        <v>47762046</v>
      </c>
      <c r="G1193" s="15">
        <v>47636817</v>
      </c>
      <c r="H1193" s="15">
        <v>7154477</v>
      </c>
      <c r="I1193" s="15">
        <v>1731894</v>
      </c>
      <c r="J1193" s="15">
        <v>311043</v>
      </c>
      <c r="K1193" s="15">
        <v>5111540</v>
      </c>
      <c r="L1193" s="15">
        <v>7008138</v>
      </c>
      <c r="M1193" s="15">
        <v>1593825</v>
      </c>
      <c r="N1193" s="15">
        <v>310869</v>
      </c>
      <c r="O1193" s="15">
        <v>5103444</v>
      </c>
      <c r="P1193" s="15">
        <v>12806998</v>
      </c>
      <c r="Q1193" s="15">
        <v>6632227</v>
      </c>
      <c r="R1193" s="15">
        <v>11262</v>
      </c>
      <c r="S1193" s="15" t="s">
        <v>8</v>
      </c>
      <c r="T1193" s="15" t="s">
        <v>8</v>
      </c>
      <c r="U1193" s="18">
        <v>1985796</v>
      </c>
    </row>
    <row r="1194" spans="1:21" hidden="1">
      <c r="A1194" s="13">
        <v>2014</v>
      </c>
      <c r="B1194" s="14" t="s">
        <v>9</v>
      </c>
      <c r="C1194" s="14">
        <v>272272</v>
      </c>
      <c r="D1194" s="14" t="s">
        <v>234</v>
      </c>
      <c r="E1194" s="14" t="s">
        <v>256</v>
      </c>
      <c r="F1194" s="15">
        <v>176988062</v>
      </c>
      <c r="G1194" s="15">
        <v>172261044</v>
      </c>
      <c r="H1194" s="15">
        <v>22513560</v>
      </c>
      <c r="I1194" s="15">
        <v>16133868</v>
      </c>
      <c r="J1194" s="15">
        <v>2669500</v>
      </c>
      <c r="K1194" s="15">
        <v>3710192</v>
      </c>
      <c r="L1194" s="15">
        <v>20534511</v>
      </c>
      <c r="M1194" s="15">
        <v>14636168</v>
      </c>
      <c r="N1194" s="15">
        <v>2115000</v>
      </c>
      <c r="O1194" s="15">
        <v>3783343</v>
      </c>
      <c r="P1194" s="15">
        <v>17416467</v>
      </c>
      <c r="Q1194" s="15">
        <v>29134524</v>
      </c>
      <c r="R1194" s="15">
        <v>180833</v>
      </c>
      <c r="S1194" s="15" t="s">
        <v>8</v>
      </c>
      <c r="T1194" s="15">
        <v>1800000</v>
      </c>
      <c r="U1194" s="18">
        <v>9306000</v>
      </c>
    </row>
    <row r="1195" spans="1:21" hidden="1">
      <c r="A1195" s="13">
        <v>2013</v>
      </c>
      <c r="B1195" s="14" t="s">
        <v>5</v>
      </c>
      <c r="C1195" s="14">
        <v>271004</v>
      </c>
      <c r="D1195" s="14" t="s">
        <v>234</v>
      </c>
      <c r="E1195" s="14" t="s">
        <v>235</v>
      </c>
      <c r="F1195" s="15">
        <v>2578573351</v>
      </c>
      <c r="G1195" s="15">
        <v>2660208846</v>
      </c>
      <c r="H1195" s="15">
        <v>210101891</v>
      </c>
      <c r="I1195" s="15">
        <v>158112567</v>
      </c>
      <c r="J1195" s="15">
        <v>7758995</v>
      </c>
      <c r="K1195" s="15">
        <v>44230329</v>
      </c>
      <c r="L1195" s="15">
        <v>188672501</v>
      </c>
      <c r="M1195" s="15">
        <v>119069279</v>
      </c>
      <c r="N1195" s="15">
        <v>42565625</v>
      </c>
      <c r="O1195" s="15">
        <v>27037597</v>
      </c>
      <c r="P1195" s="15">
        <v>93603037</v>
      </c>
      <c r="Q1195" s="15">
        <v>174763113</v>
      </c>
      <c r="R1195" s="15">
        <v>194204</v>
      </c>
      <c r="S1195" s="15">
        <v>8438976</v>
      </c>
      <c r="T1195" s="15">
        <v>8907603</v>
      </c>
      <c r="U1195" s="18">
        <v>30913882</v>
      </c>
    </row>
    <row r="1196" spans="1:21" hidden="1">
      <c r="A1196" s="13">
        <v>2013</v>
      </c>
      <c r="B1196" s="14" t="s">
        <v>5</v>
      </c>
      <c r="C1196" s="14">
        <v>271403</v>
      </c>
      <c r="D1196" s="14" t="s">
        <v>234</v>
      </c>
      <c r="E1196" s="14" t="s">
        <v>236</v>
      </c>
      <c r="F1196" s="15">
        <v>364793245</v>
      </c>
      <c r="G1196" s="15">
        <v>349141488</v>
      </c>
      <c r="H1196" s="15">
        <v>40253481</v>
      </c>
      <c r="I1196" s="15">
        <v>1804600</v>
      </c>
      <c r="J1196" s="15">
        <v>3399511</v>
      </c>
      <c r="K1196" s="15">
        <v>35049370</v>
      </c>
      <c r="L1196" s="15">
        <v>38052411</v>
      </c>
      <c r="M1196" s="15">
        <v>1800200</v>
      </c>
      <c r="N1196" s="15">
        <v>2571719</v>
      </c>
      <c r="O1196" s="15">
        <v>33680492</v>
      </c>
      <c r="P1196" s="15">
        <v>134059426</v>
      </c>
      <c r="Q1196" s="15">
        <v>34895641</v>
      </c>
      <c r="R1196" s="15">
        <v>143066</v>
      </c>
      <c r="S1196" s="15" t="s">
        <v>8</v>
      </c>
      <c r="T1196" s="15" t="s">
        <v>8</v>
      </c>
      <c r="U1196" s="18">
        <v>8791397</v>
      </c>
    </row>
    <row r="1197" spans="1:21" hidden="1">
      <c r="A1197" s="13">
        <v>2013</v>
      </c>
      <c r="B1197" s="14" t="s">
        <v>22</v>
      </c>
      <c r="C1197" s="14">
        <v>272027</v>
      </c>
      <c r="D1197" s="14" t="s">
        <v>234</v>
      </c>
      <c r="E1197" s="14" t="s">
        <v>237</v>
      </c>
      <c r="F1197" s="15">
        <v>80198366</v>
      </c>
      <c r="G1197" s="15">
        <v>82822978</v>
      </c>
      <c r="H1197" s="15">
        <v>7010425</v>
      </c>
      <c r="I1197" s="15">
        <v>2832386</v>
      </c>
      <c r="J1197" s="15">
        <v>628037</v>
      </c>
      <c r="K1197" s="15">
        <v>3550002</v>
      </c>
      <c r="L1197" s="15">
        <v>7928075</v>
      </c>
      <c r="M1197" s="15">
        <v>3277117</v>
      </c>
      <c r="N1197" s="15">
        <v>1215215</v>
      </c>
      <c r="O1197" s="15">
        <v>3435743</v>
      </c>
      <c r="P1197" s="15">
        <v>7729090</v>
      </c>
      <c r="Q1197" s="15">
        <v>10777980</v>
      </c>
      <c r="R1197" s="15">
        <v>143215</v>
      </c>
      <c r="S1197" s="15" t="s">
        <v>8</v>
      </c>
      <c r="T1197" s="15">
        <v>1400000</v>
      </c>
      <c r="U1197" s="18">
        <v>2723570</v>
      </c>
    </row>
    <row r="1198" spans="1:21" hidden="1">
      <c r="A1198" s="13">
        <v>2013</v>
      </c>
      <c r="B1198" s="14" t="s">
        <v>9</v>
      </c>
      <c r="C1198" s="14">
        <v>272035</v>
      </c>
      <c r="D1198" s="14" t="s">
        <v>234</v>
      </c>
      <c r="E1198" s="14" t="s">
        <v>238</v>
      </c>
      <c r="F1198" s="15">
        <v>93851920</v>
      </c>
      <c r="G1198" s="15">
        <v>95900787</v>
      </c>
      <c r="H1198" s="15">
        <v>15948286</v>
      </c>
      <c r="I1198" s="15">
        <v>1557121</v>
      </c>
      <c r="J1198" s="15">
        <v>4475617</v>
      </c>
      <c r="K1198" s="15">
        <v>9915548</v>
      </c>
      <c r="L1198" s="15">
        <v>13737723</v>
      </c>
      <c r="M1198" s="15">
        <v>1013884</v>
      </c>
      <c r="N1198" s="15">
        <v>3838389</v>
      </c>
      <c r="O1198" s="15">
        <v>8885450</v>
      </c>
      <c r="P1198" s="15">
        <v>23731739</v>
      </c>
      <c r="Q1198" s="15">
        <v>17725595</v>
      </c>
      <c r="R1198" s="15">
        <v>194156</v>
      </c>
      <c r="S1198" s="15" t="s">
        <v>8</v>
      </c>
      <c r="T1198" s="15">
        <v>2099885</v>
      </c>
      <c r="U1198" s="18">
        <v>2821463</v>
      </c>
    </row>
    <row r="1199" spans="1:21" hidden="1">
      <c r="A1199" s="13">
        <v>2013</v>
      </c>
      <c r="B1199" s="14" t="s">
        <v>11</v>
      </c>
      <c r="C1199" s="14">
        <v>272043</v>
      </c>
      <c r="D1199" s="14" t="s">
        <v>234</v>
      </c>
      <c r="E1199" s="14" t="s">
        <v>239</v>
      </c>
      <c r="F1199" s="15">
        <v>35483130</v>
      </c>
      <c r="G1199" s="15">
        <v>33632202</v>
      </c>
      <c r="H1199" s="15">
        <v>6544960</v>
      </c>
      <c r="I1199" s="15">
        <v>4604497</v>
      </c>
      <c r="J1199" s="15" t="s">
        <v>8</v>
      </c>
      <c r="K1199" s="15">
        <v>1940463</v>
      </c>
      <c r="L1199" s="15">
        <v>6781432</v>
      </c>
      <c r="M1199" s="15">
        <v>4602654</v>
      </c>
      <c r="N1199" s="15" t="s">
        <v>8</v>
      </c>
      <c r="O1199" s="15">
        <v>2178778</v>
      </c>
      <c r="P1199" s="15">
        <v>1860236</v>
      </c>
      <c r="Q1199" s="15">
        <v>4848077</v>
      </c>
      <c r="R1199" s="15">
        <v>2896</v>
      </c>
      <c r="S1199" s="15" t="s">
        <v>8</v>
      </c>
      <c r="T1199" s="15">
        <v>1000000</v>
      </c>
      <c r="U1199" s="18">
        <v>675612</v>
      </c>
    </row>
    <row r="1200" spans="1:21" hidden="1">
      <c r="A1200" s="13">
        <v>2013</v>
      </c>
      <c r="B1200" s="14" t="s">
        <v>22</v>
      </c>
      <c r="C1200" s="14">
        <v>272051</v>
      </c>
      <c r="D1200" s="14" t="s">
        <v>234</v>
      </c>
      <c r="E1200" s="14" t="s">
        <v>240</v>
      </c>
      <c r="F1200" s="15">
        <v>47487229</v>
      </c>
      <c r="G1200" s="15">
        <v>51505893</v>
      </c>
      <c r="H1200" s="15">
        <v>23680496</v>
      </c>
      <c r="I1200" s="15">
        <v>9169829</v>
      </c>
      <c r="J1200" s="15" t="s">
        <v>8</v>
      </c>
      <c r="K1200" s="15">
        <v>14510667</v>
      </c>
      <c r="L1200" s="15">
        <v>23216748</v>
      </c>
      <c r="M1200" s="15">
        <v>9104354</v>
      </c>
      <c r="N1200" s="15" t="s">
        <v>8</v>
      </c>
      <c r="O1200" s="15">
        <v>14112394</v>
      </c>
      <c r="P1200" s="15">
        <v>41415684</v>
      </c>
      <c r="Q1200" s="15">
        <v>14477167</v>
      </c>
      <c r="R1200" s="15">
        <v>167072</v>
      </c>
      <c r="S1200" s="15" t="s">
        <v>8</v>
      </c>
      <c r="T1200" s="15">
        <v>1080648</v>
      </c>
      <c r="U1200" s="18">
        <v>3509283</v>
      </c>
    </row>
    <row r="1201" spans="1:21" hidden="1">
      <c r="A1201" s="13">
        <v>2013</v>
      </c>
      <c r="B1201" s="14" t="s">
        <v>9</v>
      </c>
      <c r="C1201" s="14">
        <v>272078</v>
      </c>
      <c r="D1201" s="14" t="s">
        <v>234</v>
      </c>
      <c r="E1201" s="14" t="s">
        <v>241</v>
      </c>
      <c r="F1201" s="15">
        <v>48932560</v>
      </c>
      <c r="G1201" s="15">
        <v>47085039</v>
      </c>
      <c r="H1201" s="15">
        <v>39399712</v>
      </c>
      <c r="I1201" s="15">
        <v>14679248</v>
      </c>
      <c r="J1201" s="15">
        <v>2516258</v>
      </c>
      <c r="K1201" s="15">
        <v>22204206</v>
      </c>
      <c r="L1201" s="15">
        <v>36569721</v>
      </c>
      <c r="M1201" s="15">
        <v>13347360</v>
      </c>
      <c r="N1201" s="15">
        <v>2512635</v>
      </c>
      <c r="O1201" s="15">
        <v>20709726</v>
      </c>
      <c r="P1201" s="15">
        <v>14613050</v>
      </c>
      <c r="Q1201" s="15">
        <v>15164454</v>
      </c>
      <c r="R1201" s="15">
        <v>59083</v>
      </c>
      <c r="S1201" s="15">
        <v>920368</v>
      </c>
      <c r="T1201" s="15" t="s">
        <v>8</v>
      </c>
      <c r="U1201" s="18">
        <v>4280000</v>
      </c>
    </row>
    <row r="1202" spans="1:21" hidden="1">
      <c r="A1202" s="13">
        <v>2013</v>
      </c>
      <c r="B1202" s="14" t="s">
        <v>11</v>
      </c>
      <c r="C1202" s="14">
        <v>272094</v>
      </c>
      <c r="D1202" s="14" t="s">
        <v>234</v>
      </c>
      <c r="E1202" s="14" t="s">
        <v>242</v>
      </c>
      <c r="F1202" s="15">
        <v>53209957</v>
      </c>
      <c r="G1202" s="15">
        <v>50352414</v>
      </c>
      <c r="H1202" s="15">
        <v>4504203</v>
      </c>
      <c r="I1202" s="15">
        <v>744717</v>
      </c>
      <c r="J1202" s="15">
        <v>1708</v>
      </c>
      <c r="K1202" s="15">
        <v>3757778</v>
      </c>
      <c r="L1202" s="15">
        <v>3903562</v>
      </c>
      <c r="M1202" s="15">
        <v>243111</v>
      </c>
      <c r="N1202" s="15">
        <v>1699</v>
      </c>
      <c r="O1202" s="15">
        <v>3658752</v>
      </c>
      <c r="P1202" s="15">
        <v>7004333</v>
      </c>
      <c r="Q1202" s="15">
        <v>7225159</v>
      </c>
      <c r="R1202" s="15">
        <v>128841</v>
      </c>
      <c r="S1202" s="15" t="s">
        <v>8</v>
      </c>
      <c r="T1202" s="15" t="s">
        <v>8</v>
      </c>
      <c r="U1202" s="18">
        <v>1365000</v>
      </c>
    </row>
    <row r="1203" spans="1:21" hidden="1">
      <c r="A1203" s="13">
        <v>2013</v>
      </c>
      <c r="B1203" s="14" t="s">
        <v>22</v>
      </c>
      <c r="C1203" s="14">
        <v>272108</v>
      </c>
      <c r="D1203" s="14" t="s">
        <v>234</v>
      </c>
      <c r="E1203" s="14" t="s">
        <v>243</v>
      </c>
      <c r="F1203" s="15">
        <v>96848355</v>
      </c>
      <c r="G1203" s="15">
        <v>99172905</v>
      </c>
      <c r="H1203" s="15">
        <v>27907775</v>
      </c>
      <c r="I1203" s="15">
        <v>8036955</v>
      </c>
      <c r="J1203" s="15">
        <v>6007317</v>
      </c>
      <c r="K1203" s="15">
        <v>13863503</v>
      </c>
      <c r="L1203" s="15">
        <v>25868504</v>
      </c>
      <c r="M1203" s="15">
        <v>7006744</v>
      </c>
      <c r="N1203" s="15">
        <v>5669281</v>
      </c>
      <c r="O1203" s="15">
        <v>13192479</v>
      </c>
      <c r="P1203" s="15">
        <v>22202491</v>
      </c>
      <c r="Q1203" s="15">
        <v>18169915</v>
      </c>
      <c r="R1203" s="15">
        <v>405379</v>
      </c>
      <c r="S1203" s="15" t="s">
        <v>8</v>
      </c>
      <c r="T1203" s="15">
        <v>1153345</v>
      </c>
      <c r="U1203" s="18">
        <v>5429039</v>
      </c>
    </row>
    <row r="1204" spans="1:21" hidden="1">
      <c r="A1204" s="13">
        <v>2013</v>
      </c>
      <c r="B1204" s="14" t="s">
        <v>22</v>
      </c>
      <c r="C1204" s="14">
        <v>272116</v>
      </c>
      <c r="D1204" s="14" t="s">
        <v>234</v>
      </c>
      <c r="E1204" s="14" t="s">
        <v>244</v>
      </c>
      <c r="F1204" s="15">
        <v>56488503</v>
      </c>
      <c r="G1204" s="15">
        <v>56389628</v>
      </c>
      <c r="H1204" s="15">
        <v>15311245</v>
      </c>
      <c r="I1204" s="15">
        <v>5810100</v>
      </c>
      <c r="J1204" s="15" t="s">
        <v>8</v>
      </c>
      <c r="K1204" s="15">
        <v>9501145</v>
      </c>
      <c r="L1204" s="15">
        <v>13092372</v>
      </c>
      <c r="M1204" s="15">
        <v>5395987</v>
      </c>
      <c r="N1204" s="15" t="s">
        <v>8</v>
      </c>
      <c r="O1204" s="15">
        <v>7696385</v>
      </c>
      <c r="P1204" s="15">
        <v>18160901</v>
      </c>
      <c r="Q1204" s="15">
        <v>9663028</v>
      </c>
      <c r="R1204" s="15">
        <v>28999</v>
      </c>
      <c r="S1204" s="15" t="s">
        <v>8</v>
      </c>
      <c r="T1204" s="15" t="s">
        <v>8</v>
      </c>
      <c r="U1204" s="18">
        <v>3056000</v>
      </c>
    </row>
    <row r="1205" spans="1:21" hidden="1">
      <c r="A1205" s="13">
        <v>2013</v>
      </c>
      <c r="B1205" s="14" t="s">
        <v>22</v>
      </c>
      <c r="C1205" s="14">
        <v>272124</v>
      </c>
      <c r="D1205" s="14" t="s">
        <v>234</v>
      </c>
      <c r="E1205" s="14" t="s">
        <v>245</v>
      </c>
      <c r="F1205" s="15">
        <v>86883662</v>
      </c>
      <c r="G1205" s="15">
        <v>80500030</v>
      </c>
      <c r="H1205" s="15">
        <v>11716309</v>
      </c>
      <c r="I1205" s="15">
        <v>6212052</v>
      </c>
      <c r="J1205" s="15" t="s">
        <v>8</v>
      </c>
      <c r="K1205" s="15">
        <v>5504257</v>
      </c>
      <c r="L1205" s="15">
        <v>10494979</v>
      </c>
      <c r="M1205" s="15">
        <v>5887924</v>
      </c>
      <c r="N1205" s="15" t="s">
        <v>8</v>
      </c>
      <c r="O1205" s="15">
        <v>4607055</v>
      </c>
      <c r="P1205" s="15">
        <v>8642999</v>
      </c>
      <c r="Q1205" s="15">
        <v>15764081</v>
      </c>
      <c r="R1205" s="15">
        <v>148682</v>
      </c>
      <c r="S1205" s="15" t="s">
        <v>8</v>
      </c>
      <c r="T1205" s="15">
        <v>1720569</v>
      </c>
      <c r="U1205" s="18">
        <v>5544823</v>
      </c>
    </row>
    <row r="1206" spans="1:21" hidden="1">
      <c r="A1206" s="13">
        <v>2013</v>
      </c>
      <c r="B1206" s="14" t="s">
        <v>11</v>
      </c>
      <c r="C1206" s="14">
        <v>272132</v>
      </c>
      <c r="D1206" s="14" t="s">
        <v>234</v>
      </c>
      <c r="E1206" s="14" t="s">
        <v>246</v>
      </c>
      <c r="F1206" s="15">
        <v>81146735</v>
      </c>
      <c r="G1206" s="15">
        <v>83210427</v>
      </c>
      <c r="H1206" s="15">
        <v>4779783</v>
      </c>
      <c r="I1206" s="15">
        <v>957626</v>
      </c>
      <c r="J1206" s="15">
        <v>1206649</v>
      </c>
      <c r="K1206" s="15">
        <v>2615508</v>
      </c>
      <c r="L1206" s="15">
        <v>3734782</v>
      </c>
      <c r="M1206" s="15">
        <v>603614</v>
      </c>
      <c r="N1206" s="15">
        <v>1206397</v>
      </c>
      <c r="O1206" s="15">
        <v>1924771</v>
      </c>
      <c r="P1206" s="15">
        <v>4453910</v>
      </c>
      <c r="Q1206" s="15">
        <v>4678465</v>
      </c>
      <c r="R1206" s="15">
        <v>1500</v>
      </c>
      <c r="S1206" s="15" t="s">
        <v>8</v>
      </c>
      <c r="T1206" s="15" t="s">
        <v>8</v>
      </c>
      <c r="U1206" s="18">
        <v>1545157</v>
      </c>
    </row>
    <row r="1207" spans="1:21" hidden="1">
      <c r="A1207" s="13">
        <v>2013</v>
      </c>
      <c r="B1207" s="14" t="s">
        <v>11</v>
      </c>
      <c r="C1207" s="14">
        <v>272141</v>
      </c>
      <c r="D1207" s="14" t="s">
        <v>234</v>
      </c>
      <c r="E1207" s="14" t="s">
        <v>247</v>
      </c>
      <c r="F1207" s="15">
        <v>26113060</v>
      </c>
      <c r="G1207" s="15">
        <v>25301399</v>
      </c>
      <c r="H1207" s="15">
        <v>9558804</v>
      </c>
      <c r="I1207" s="15">
        <v>3758110</v>
      </c>
      <c r="J1207" s="15" t="s">
        <v>8</v>
      </c>
      <c r="K1207" s="15">
        <v>5800694</v>
      </c>
      <c r="L1207" s="15">
        <v>9022399</v>
      </c>
      <c r="M1207" s="15">
        <v>3754749</v>
      </c>
      <c r="N1207" s="15" t="s">
        <v>8</v>
      </c>
      <c r="O1207" s="15">
        <v>5267650</v>
      </c>
      <c r="P1207" s="15">
        <v>4926269</v>
      </c>
      <c r="Q1207" s="15">
        <v>5749641</v>
      </c>
      <c r="R1207" s="15">
        <v>5281</v>
      </c>
      <c r="S1207" s="15" t="s">
        <v>8</v>
      </c>
      <c r="T1207" s="15" t="s">
        <v>8</v>
      </c>
      <c r="U1207" s="18">
        <v>1225291</v>
      </c>
    </row>
    <row r="1208" spans="1:21" hidden="1">
      <c r="A1208" s="13">
        <v>2013</v>
      </c>
      <c r="B1208" s="14" t="s">
        <v>22</v>
      </c>
      <c r="C1208" s="14">
        <v>272159</v>
      </c>
      <c r="D1208" s="14" t="s">
        <v>234</v>
      </c>
      <c r="E1208" s="14" t="s">
        <v>248</v>
      </c>
      <c r="F1208" s="15">
        <v>66640474</v>
      </c>
      <c r="G1208" s="15">
        <v>68152567</v>
      </c>
      <c r="H1208" s="15">
        <v>10257881</v>
      </c>
      <c r="I1208" s="15">
        <v>2805793</v>
      </c>
      <c r="J1208" s="15">
        <v>1628044</v>
      </c>
      <c r="K1208" s="15">
        <v>5824044</v>
      </c>
      <c r="L1208" s="15">
        <v>9288733</v>
      </c>
      <c r="M1208" s="15">
        <v>2554032</v>
      </c>
      <c r="N1208" s="15">
        <v>1052646</v>
      </c>
      <c r="O1208" s="15">
        <v>5682055</v>
      </c>
      <c r="P1208" s="15">
        <v>2624026</v>
      </c>
      <c r="Q1208" s="15">
        <v>9567372</v>
      </c>
      <c r="R1208" s="15">
        <v>11907</v>
      </c>
      <c r="S1208" s="15" t="s">
        <v>8</v>
      </c>
      <c r="T1208" s="15" t="s">
        <v>8</v>
      </c>
      <c r="U1208" s="18">
        <v>2134298</v>
      </c>
    </row>
    <row r="1209" spans="1:21" hidden="1">
      <c r="A1209" s="13">
        <v>2013</v>
      </c>
      <c r="B1209" s="14" t="s">
        <v>11</v>
      </c>
      <c r="C1209" s="14">
        <v>272167</v>
      </c>
      <c r="D1209" s="14" t="s">
        <v>234</v>
      </c>
      <c r="E1209" s="14" t="s">
        <v>249</v>
      </c>
      <c r="F1209" s="15">
        <v>33595742</v>
      </c>
      <c r="G1209" s="15">
        <v>33337585</v>
      </c>
      <c r="H1209" s="15">
        <v>8196655</v>
      </c>
      <c r="I1209" s="15">
        <v>4607596</v>
      </c>
      <c r="J1209" s="15">
        <v>849400</v>
      </c>
      <c r="K1209" s="15">
        <v>2739659</v>
      </c>
      <c r="L1209" s="15">
        <v>8712711</v>
      </c>
      <c r="M1209" s="15">
        <v>4329122</v>
      </c>
      <c r="N1209" s="15">
        <v>1007074</v>
      </c>
      <c r="O1209" s="15">
        <v>3376515</v>
      </c>
      <c r="P1209" s="15">
        <v>2817552</v>
      </c>
      <c r="Q1209" s="15">
        <v>4607759</v>
      </c>
      <c r="R1209" s="15">
        <v>133915</v>
      </c>
      <c r="S1209" s="15" t="s">
        <v>8</v>
      </c>
      <c r="T1209" s="15" t="s">
        <v>8</v>
      </c>
      <c r="U1209" s="18">
        <v>1095565</v>
      </c>
    </row>
    <row r="1210" spans="1:21" hidden="1">
      <c r="A1210" s="13">
        <v>2013</v>
      </c>
      <c r="B1210" s="14" t="s">
        <v>11</v>
      </c>
      <c r="C1210" s="14">
        <v>272175</v>
      </c>
      <c r="D1210" s="14" t="s">
        <v>234</v>
      </c>
      <c r="E1210" s="14" t="s">
        <v>250</v>
      </c>
      <c r="F1210" s="15">
        <v>41020860</v>
      </c>
      <c r="G1210" s="15">
        <v>40487291</v>
      </c>
      <c r="H1210" s="15">
        <v>2575479</v>
      </c>
      <c r="I1210" s="15">
        <v>1591805</v>
      </c>
      <c r="J1210" s="15">
        <v>21248</v>
      </c>
      <c r="K1210" s="15">
        <v>962426</v>
      </c>
      <c r="L1210" s="15">
        <v>2091791</v>
      </c>
      <c r="M1210" s="15">
        <v>1171085</v>
      </c>
      <c r="N1210" s="15">
        <v>21243</v>
      </c>
      <c r="O1210" s="15">
        <v>899463</v>
      </c>
      <c r="P1210" s="15">
        <v>1407545</v>
      </c>
      <c r="Q1210" s="15">
        <v>6555236</v>
      </c>
      <c r="R1210" s="15">
        <v>9776</v>
      </c>
      <c r="S1210" s="15" t="s">
        <v>8</v>
      </c>
      <c r="T1210" s="15">
        <v>137902</v>
      </c>
      <c r="U1210" s="18">
        <v>2470000</v>
      </c>
    </row>
    <row r="1211" spans="1:21" hidden="1">
      <c r="A1211" s="13">
        <v>2013</v>
      </c>
      <c r="B1211" s="14" t="s">
        <v>11</v>
      </c>
      <c r="C1211" s="14">
        <v>272183</v>
      </c>
      <c r="D1211" s="14" t="s">
        <v>234</v>
      </c>
      <c r="E1211" s="14" t="s">
        <v>251</v>
      </c>
      <c r="F1211" s="15">
        <v>39584545</v>
      </c>
      <c r="G1211" s="15">
        <v>36228356</v>
      </c>
      <c r="H1211" s="15">
        <v>15598740</v>
      </c>
      <c r="I1211" s="15">
        <v>8526856</v>
      </c>
      <c r="J1211" s="15">
        <v>1496569</v>
      </c>
      <c r="K1211" s="15">
        <v>5575315</v>
      </c>
      <c r="L1211" s="15">
        <v>14498563</v>
      </c>
      <c r="M1211" s="15">
        <v>7349296</v>
      </c>
      <c r="N1211" s="15">
        <v>1453349</v>
      </c>
      <c r="O1211" s="15">
        <v>5695918</v>
      </c>
      <c r="P1211" s="15">
        <v>5930969</v>
      </c>
      <c r="Q1211" s="15">
        <v>5454619</v>
      </c>
      <c r="R1211" s="15">
        <v>13268</v>
      </c>
      <c r="S1211" s="15" t="s">
        <v>8</v>
      </c>
      <c r="T1211" s="15" t="s">
        <v>8</v>
      </c>
      <c r="U1211" s="18">
        <v>1915268</v>
      </c>
    </row>
    <row r="1212" spans="1:21" hidden="1">
      <c r="A1212" s="13">
        <v>2013</v>
      </c>
      <c r="B1212" s="14" t="s">
        <v>11</v>
      </c>
      <c r="C1212" s="14">
        <v>272191</v>
      </c>
      <c r="D1212" s="14" t="s">
        <v>234</v>
      </c>
      <c r="E1212" s="14" t="s">
        <v>252</v>
      </c>
      <c r="F1212" s="15">
        <v>53436620</v>
      </c>
      <c r="G1212" s="15">
        <v>52774130</v>
      </c>
      <c r="H1212" s="15">
        <v>8208811</v>
      </c>
      <c r="I1212" s="15">
        <v>4153700</v>
      </c>
      <c r="J1212" s="15">
        <v>149010</v>
      </c>
      <c r="K1212" s="15">
        <v>3906101</v>
      </c>
      <c r="L1212" s="15">
        <v>7306360</v>
      </c>
      <c r="M1212" s="15">
        <v>3831780</v>
      </c>
      <c r="N1212" s="15">
        <v>148450</v>
      </c>
      <c r="O1212" s="15">
        <v>3326130</v>
      </c>
      <c r="P1212" s="15">
        <v>5534162</v>
      </c>
      <c r="Q1212" s="15">
        <v>9043857</v>
      </c>
      <c r="R1212" s="15">
        <v>40576</v>
      </c>
      <c r="S1212" s="15" t="s">
        <v>8</v>
      </c>
      <c r="T1212" s="15">
        <v>3524593</v>
      </c>
      <c r="U1212" s="18">
        <v>842338</v>
      </c>
    </row>
    <row r="1213" spans="1:21" hidden="1">
      <c r="A1213" s="13">
        <v>2013</v>
      </c>
      <c r="B1213" s="14" t="s">
        <v>11</v>
      </c>
      <c r="C1213" s="14">
        <v>272205</v>
      </c>
      <c r="D1213" s="14" t="s">
        <v>234</v>
      </c>
      <c r="E1213" s="14" t="s">
        <v>253</v>
      </c>
      <c r="F1213" s="15">
        <v>28532345</v>
      </c>
      <c r="G1213" s="15">
        <v>27768149</v>
      </c>
      <c r="H1213" s="15">
        <v>23632723</v>
      </c>
      <c r="I1213" s="15">
        <v>6950675</v>
      </c>
      <c r="J1213" s="15">
        <v>1282913</v>
      </c>
      <c r="K1213" s="15">
        <v>15399135</v>
      </c>
      <c r="L1213" s="15">
        <v>16491152</v>
      </c>
      <c r="M1213" s="15">
        <v>6933083</v>
      </c>
      <c r="N1213" s="15">
        <v>1040889</v>
      </c>
      <c r="O1213" s="15">
        <v>8517180</v>
      </c>
      <c r="P1213" s="15">
        <v>8692037</v>
      </c>
      <c r="Q1213" s="15">
        <v>4853838</v>
      </c>
      <c r="R1213" s="15">
        <v>16451</v>
      </c>
      <c r="S1213" s="15" t="s">
        <v>8</v>
      </c>
      <c r="T1213" s="15">
        <v>706193</v>
      </c>
      <c r="U1213" s="18">
        <v>328684</v>
      </c>
    </row>
    <row r="1214" spans="1:21" hidden="1">
      <c r="A1214" s="13">
        <v>2013</v>
      </c>
      <c r="B1214" s="14" t="s">
        <v>11</v>
      </c>
      <c r="C1214" s="14">
        <v>272221</v>
      </c>
      <c r="D1214" s="14" t="s">
        <v>234</v>
      </c>
      <c r="E1214" s="14" t="s">
        <v>254</v>
      </c>
      <c r="F1214" s="15">
        <v>43713411</v>
      </c>
      <c r="G1214" s="15">
        <v>42766371</v>
      </c>
      <c r="H1214" s="15">
        <v>3561039</v>
      </c>
      <c r="I1214" s="15">
        <v>2770755</v>
      </c>
      <c r="J1214" s="15">
        <v>72439</v>
      </c>
      <c r="K1214" s="15">
        <v>717845</v>
      </c>
      <c r="L1214" s="15">
        <v>3516444</v>
      </c>
      <c r="M1214" s="15">
        <v>2726654</v>
      </c>
      <c r="N1214" s="15">
        <v>72417</v>
      </c>
      <c r="O1214" s="15">
        <v>717373</v>
      </c>
      <c r="P1214" s="15">
        <v>3097149</v>
      </c>
      <c r="Q1214" s="15">
        <v>5124139</v>
      </c>
      <c r="R1214" s="15">
        <v>79061</v>
      </c>
      <c r="S1214" s="15" t="s">
        <v>8</v>
      </c>
      <c r="T1214" s="15" t="s">
        <v>8</v>
      </c>
      <c r="U1214" s="18">
        <v>1410833</v>
      </c>
    </row>
    <row r="1215" spans="1:21" hidden="1">
      <c r="A1215" s="13">
        <v>2013</v>
      </c>
      <c r="B1215" s="14" t="s">
        <v>11</v>
      </c>
      <c r="C1215" s="14">
        <v>272230</v>
      </c>
      <c r="D1215" s="14" t="s">
        <v>234</v>
      </c>
      <c r="E1215" s="14" t="s">
        <v>255</v>
      </c>
      <c r="F1215" s="15">
        <v>47636817</v>
      </c>
      <c r="G1215" s="15">
        <v>46878601</v>
      </c>
      <c r="H1215" s="15">
        <v>7008138</v>
      </c>
      <c r="I1215" s="15">
        <v>1593825</v>
      </c>
      <c r="J1215" s="15">
        <v>310869</v>
      </c>
      <c r="K1215" s="15">
        <v>5103444</v>
      </c>
      <c r="L1215" s="15">
        <v>6281428</v>
      </c>
      <c r="M1215" s="15">
        <v>1614010</v>
      </c>
      <c r="N1215" s="15">
        <v>360746</v>
      </c>
      <c r="O1215" s="15">
        <v>4306672</v>
      </c>
      <c r="P1215" s="15">
        <v>7340678</v>
      </c>
      <c r="Q1215" s="15">
        <v>6587454</v>
      </c>
      <c r="R1215" s="15">
        <v>9584</v>
      </c>
      <c r="S1215" s="15" t="s">
        <v>8</v>
      </c>
      <c r="T1215" s="15" t="s">
        <v>8</v>
      </c>
      <c r="U1215" s="18">
        <v>1841255</v>
      </c>
    </row>
    <row r="1216" spans="1:21" hidden="1">
      <c r="A1216" s="13">
        <v>2013</v>
      </c>
      <c r="B1216" s="14" t="s">
        <v>9</v>
      </c>
      <c r="C1216" s="14">
        <v>272272</v>
      </c>
      <c r="D1216" s="14" t="s">
        <v>234</v>
      </c>
      <c r="E1216" s="14" t="s">
        <v>256</v>
      </c>
      <c r="F1216" s="15">
        <v>172261044</v>
      </c>
      <c r="G1216" s="15">
        <v>164293671</v>
      </c>
      <c r="H1216" s="15">
        <v>20534511</v>
      </c>
      <c r="I1216" s="15">
        <v>14636168</v>
      </c>
      <c r="J1216" s="15">
        <v>2115000</v>
      </c>
      <c r="K1216" s="15">
        <v>3783343</v>
      </c>
      <c r="L1216" s="15">
        <v>19260170</v>
      </c>
      <c r="M1216" s="15">
        <v>10489568</v>
      </c>
      <c r="N1216" s="15">
        <v>1803200</v>
      </c>
      <c r="O1216" s="15">
        <v>6967402</v>
      </c>
      <c r="P1216" s="15">
        <v>9382488</v>
      </c>
      <c r="Q1216" s="15">
        <v>28871681</v>
      </c>
      <c r="R1216" s="15">
        <v>155954</v>
      </c>
      <c r="S1216" s="15" t="s">
        <v>8</v>
      </c>
      <c r="T1216" s="15">
        <v>1786288</v>
      </c>
      <c r="U1216" s="18">
        <v>9241000</v>
      </c>
    </row>
    <row r="1217" spans="1:21" hidden="1">
      <c r="A1217" s="13">
        <v>2012</v>
      </c>
      <c r="B1217" s="14" t="s">
        <v>5</v>
      </c>
      <c r="C1217" s="14">
        <v>271004</v>
      </c>
      <c r="D1217" s="14" t="s">
        <v>234</v>
      </c>
      <c r="E1217" s="14" t="s">
        <v>235</v>
      </c>
      <c r="F1217" s="15">
        <v>2660208846</v>
      </c>
      <c r="G1217" s="15">
        <v>2745021486</v>
      </c>
      <c r="H1217" s="15">
        <v>188657772</v>
      </c>
      <c r="I1217" s="15">
        <v>119069443</v>
      </c>
      <c r="J1217" s="15">
        <v>42550732</v>
      </c>
      <c r="K1217" s="15">
        <v>27037597</v>
      </c>
      <c r="L1217" s="15">
        <v>198242835</v>
      </c>
      <c r="M1217" s="15" t="s">
        <v>8</v>
      </c>
      <c r="N1217" s="15">
        <v>54918346</v>
      </c>
      <c r="O1217" s="15">
        <v>143324489</v>
      </c>
      <c r="P1217" s="15">
        <v>85714225</v>
      </c>
      <c r="Q1217" s="15">
        <v>175680433</v>
      </c>
      <c r="R1217" s="15">
        <v>242646</v>
      </c>
      <c r="S1217" s="15">
        <v>9093573</v>
      </c>
      <c r="T1217" s="15">
        <v>9748066</v>
      </c>
      <c r="U1217" s="18">
        <v>31496669</v>
      </c>
    </row>
    <row r="1218" spans="1:21" hidden="1">
      <c r="A1218" s="13">
        <v>2012</v>
      </c>
      <c r="B1218" s="14" t="s">
        <v>5</v>
      </c>
      <c r="C1218" s="14">
        <v>271403</v>
      </c>
      <c r="D1218" s="14" t="s">
        <v>234</v>
      </c>
      <c r="E1218" s="14" t="s">
        <v>236</v>
      </c>
      <c r="F1218" s="15">
        <v>349141488</v>
      </c>
      <c r="G1218" s="15">
        <v>330349597</v>
      </c>
      <c r="H1218" s="15">
        <v>37993519</v>
      </c>
      <c r="I1218" s="15">
        <v>1800200</v>
      </c>
      <c r="J1218" s="15">
        <v>2571719</v>
      </c>
      <c r="K1218" s="15">
        <v>33621600</v>
      </c>
      <c r="L1218" s="15">
        <v>38091495</v>
      </c>
      <c r="M1218" s="15">
        <v>1796800</v>
      </c>
      <c r="N1218" s="15">
        <v>2057249</v>
      </c>
      <c r="O1218" s="15">
        <v>34237446</v>
      </c>
      <c r="P1218" s="15">
        <v>104470817</v>
      </c>
      <c r="Q1218" s="15">
        <v>34391725</v>
      </c>
      <c r="R1218" s="15">
        <v>236534</v>
      </c>
      <c r="S1218" s="15" t="s">
        <v>8</v>
      </c>
      <c r="T1218" s="15" t="s">
        <v>8</v>
      </c>
      <c r="U1218" s="18">
        <v>8871008</v>
      </c>
    </row>
    <row r="1219" spans="1:21" hidden="1">
      <c r="A1219" s="13">
        <v>2012</v>
      </c>
      <c r="B1219" s="14" t="s">
        <v>22</v>
      </c>
      <c r="C1219" s="14">
        <v>272027</v>
      </c>
      <c r="D1219" s="14" t="s">
        <v>234</v>
      </c>
      <c r="E1219" s="14" t="s">
        <v>237</v>
      </c>
      <c r="F1219" s="15">
        <v>82822978</v>
      </c>
      <c r="G1219" s="15">
        <v>81365200</v>
      </c>
      <c r="H1219" s="15">
        <v>7928075</v>
      </c>
      <c r="I1219" s="15">
        <v>3277117</v>
      </c>
      <c r="J1219" s="15">
        <v>1215215</v>
      </c>
      <c r="K1219" s="15">
        <v>3435743</v>
      </c>
      <c r="L1219" s="15">
        <v>7607844</v>
      </c>
      <c r="M1219" s="15">
        <v>2632267</v>
      </c>
      <c r="N1219" s="15">
        <v>1213260</v>
      </c>
      <c r="O1219" s="15">
        <v>3762317</v>
      </c>
      <c r="P1219" s="15">
        <v>7846805</v>
      </c>
      <c r="Q1219" s="15">
        <v>10670726</v>
      </c>
      <c r="R1219" s="15">
        <v>88028</v>
      </c>
      <c r="S1219" s="15" t="s">
        <v>8</v>
      </c>
      <c r="T1219" s="15">
        <v>1400000</v>
      </c>
      <c r="U1219" s="18">
        <v>3089099</v>
      </c>
    </row>
    <row r="1220" spans="1:21" hidden="1">
      <c r="A1220" s="13">
        <v>2012</v>
      </c>
      <c r="B1220" s="14" t="s">
        <v>9</v>
      </c>
      <c r="C1220" s="14">
        <v>272035</v>
      </c>
      <c r="D1220" s="14" t="s">
        <v>234</v>
      </c>
      <c r="E1220" s="14" t="s">
        <v>238</v>
      </c>
      <c r="F1220" s="15">
        <v>95900787</v>
      </c>
      <c r="G1220" s="15">
        <v>93251591</v>
      </c>
      <c r="H1220" s="15">
        <v>13734802</v>
      </c>
      <c r="I1220" s="15">
        <v>1013884</v>
      </c>
      <c r="J1220" s="15">
        <v>3838390</v>
      </c>
      <c r="K1220" s="15">
        <v>8882528</v>
      </c>
      <c r="L1220" s="15">
        <v>13161309</v>
      </c>
      <c r="M1220" s="15">
        <v>1013115</v>
      </c>
      <c r="N1220" s="15">
        <v>3597816</v>
      </c>
      <c r="O1220" s="15">
        <v>8550378</v>
      </c>
      <c r="P1220" s="15">
        <v>19135483</v>
      </c>
      <c r="Q1220" s="15">
        <v>18223883</v>
      </c>
      <c r="R1220" s="15">
        <v>252915</v>
      </c>
      <c r="S1220" s="15" t="s">
        <v>8</v>
      </c>
      <c r="T1220" s="15">
        <v>2125426</v>
      </c>
      <c r="U1220" s="18">
        <v>3055021</v>
      </c>
    </row>
    <row r="1221" spans="1:21" hidden="1">
      <c r="A1221" s="13">
        <v>2012</v>
      </c>
      <c r="B1221" s="14" t="s">
        <v>11</v>
      </c>
      <c r="C1221" s="14">
        <v>272043</v>
      </c>
      <c r="D1221" s="14" t="s">
        <v>234</v>
      </c>
      <c r="E1221" s="14" t="s">
        <v>239</v>
      </c>
      <c r="F1221" s="15">
        <v>33632202</v>
      </c>
      <c r="G1221" s="15">
        <v>34072480</v>
      </c>
      <c r="H1221" s="15">
        <v>6781433</v>
      </c>
      <c r="I1221" s="15">
        <v>4602654</v>
      </c>
      <c r="J1221" s="15" t="s">
        <v>8</v>
      </c>
      <c r="K1221" s="15">
        <v>2178779</v>
      </c>
      <c r="L1221" s="15">
        <v>5228369</v>
      </c>
      <c r="M1221" s="15">
        <v>3221604</v>
      </c>
      <c r="N1221" s="15" t="s">
        <v>8</v>
      </c>
      <c r="O1221" s="15">
        <v>2006765</v>
      </c>
      <c r="P1221" s="15">
        <v>866374</v>
      </c>
      <c r="Q1221" s="15">
        <v>4910344</v>
      </c>
      <c r="R1221" s="15">
        <v>2900</v>
      </c>
      <c r="S1221" s="15" t="s">
        <v>8</v>
      </c>
      <c r="T1221" s="15">
        <v>1209558</v>
      </c>
      <c r="U1221" s="18">
        <v>685669</v>
      </c>
    </row>
    <row r="1222" spans="1:21" hidden="1">
      <c r="A1222" s="13">
        <v>2012</v>
      </c>
      <c r="B1222" s="14" t="s">
        <v>22</v>
      </c>
      <c r="C1222" s="14">
        <v>272051</v>
      </c>
      <c r="D1222" s="14" t="s">
        <v>234</v>
      </c>
      <c r="E1222" s="14" t="s">
        <v>240</v>
      </c>
      <c r="F1222" s="15">
        <v>51505893</v>
      </c>
      <c r="G1222" s="15">
        <v>55533557</v>
      </c>
      <c r="H1222" s="15">
        <v>23216748</v>
      </c>
      <c r="I1222" s="15">
        <v>9104354</v>
      </c>
      <c r="J1222" s="15" t="s">
        <v>8</v>
      </c>
      <c r="K1222" s="15">
        <v>14112394</v>
      </c>
      <c r="L1222" s="15">
        <v>24388506</v>
      </c>
      <c r="M1222" s="15">
        <v>9268577</v>
      </c>
      <c r="N1222" s="15" t="s">
        <v>8</v>
      </c>
      <c r="O1222" s="15">
        <v>15119929</v>
      </c>
      <c r="P1222" s="15">
        <v>25126630</v>
      </c>
      <c r="Q1222" s="15">
        <v>17402153</v>
      </c>
      <c r="R1222" s="15">
        <v>37537</v>
      </c>
      <c r="S1222" s="15" t="s">
        <v>8</v>
      </c>
      <c r="T1222" s="15">
        <v>1236055</v>
      </c>
      <c r="U1222" s="18">
        <v>3637218</v>
      </c>
    </row>
    <row r="1223" spans="1:21" hidden="1">
      <c r="A1223" s="13">
        <v>2012</v>
      </c>
      <c r="B1223" s="14" t="s">
        <v>9</v>
      </c>
      <c r="C1223" s="14">
        <v>272078</v>
      </c>
      <c r="D1223" s="14" t="s">
        <v>234</v>
      </c>
      <c r="E1223" s="14" t="s">
        <v>241</v>
      </c>
      <c r="F1223" s="15">
        <v>47085039</v>
      </c>
      <c r="G1223" s="15">
        <v>48236378</v>
      </c>
      <c r="H1223" s="15">
        <v>36569721</v>
      </c>
      <c r="I1223" s="15">
        <v>13347360</v>
      </c>
      <c r="J1223" s="15">
        <v>2512635</v>
      </c>
      <c r="K1223" s="15">
        <v>20709726</v>
      </c>
      <c r="L1223" s="15">
        <v>36349313</v>
      </c>
      <c r="M1223" s="15">
        <v>13091603</v>
      </c>
      <c r="N1223" s="15">
        <v>2507597</v>
      </c>
      <c r="O1223" s="15">
        <v>20750113</v>
      </c>
      <c r="P1223" s="15">
        <v>14345844</v>
      </c>
      <c r="Q1223" s="15">
        <v>14623706</v>
      </c>
      <c r="R1223" s="15">
        <v>42854</v>
      </c>
      <c r="S1223" s="15">
        <v>924965</v>
      </c>
      <c r="T1223" s="15" t="s">
        <v>8</v>
      </c>
      <c r="U1223" s="18">
        <v>4180000</v>
      </c>
    </row>
    <row r="1224" spans="1:21" hidden="1">
      <c r="A1224" s="13">
        <v>2012</v>
      </c>
      <c r="B1224" s="14" t="s">
        <v>11</v>
      </c>
      <c r="C1224" s="14">
        <v>272094</v>
      </c>
      <c r="D1224" s="14" t="s">
        <v>234</v>
      </c>
      <c r="E1224" s="14" t="s">
        <v>242</v>
      </c>
      <c r="F1224" s="15">
        <v>50352414</v>
      </c>
      <c r="G1224" s="15">
        <v>47309263</v>
      </c>
      <c r="H1224" s="15">
        <v>3867605</v>
      </c>
      <c r="I1224" s="15">
        <v>243111</v>
      </c>
      <c r="J1224" s="15">
        <v>1699</v>
      </c>
      <c r="K1224" s="15">
        <v>3622795</v>
      </c>
      <c r="L1224" s="15">
        <v>3464950</v>
      </c>
      <c r="M1224" s="15">
        <v>42858</v>
      </c>
      <c r="N1224" s="15">
        <v>1698</v>
      </c>
      <c r="O1224" s="15">
        <v>3420394</v>
      </c>
      <c r="P1224" s="15">
        <v>2693411</v>
      </c>
      <c r="Q1224" s="15">
        <v>7015544</v>
      </c>
      <c r="R1224" s="15">
        <v>81123</v>
      </c>
      <c r="S1224" s="15" t="s">
        <v>8</v>
      </c>
      <c r="T1224" s="15" t="s">
        <v>8</v>
      </c>
      <c r="U1224" s="18">
        <v>1468800</v>
      </c>
    </row>
    <row r="1225" spans="1:21" hidden="1">
      <c r="A1225" s="13">
        <v>2012</v>
      </c>
      <c r="B1225" s="14" t="s">
        <v>22</v>
      </c>
      <c r="C1225" s="14">
        <v>272108</v>
      </c>
      <c r="D1225" s="14" t="s">
        <v>234</v>
      </c>
      <c r="E1225" s="14" t="s">
        <v>243</v>
      </c>
      <c r="F1225" s="15">
        <v>99172905</v>
      </c>
      <c r="G1225" s="15">
        <v>98326777</v>
      </c>
      <c r="H1225" s="15">
        <v>25868505</v>
      </c>
      <c r="I1225" s="15">
        <v>7006744</v>
      </c>
      <c r="J1225" s="15">
        <v>5669281</v>
      </c>
      <c r="K1225" s="15">
        <v>13192480</v>
      </c>
      <c r="L1225" s="15">
        <v>24002363</v>
      </c>
      <c r="M1225" s="15">
        <v>5664044</v>
      </c>
      <c r="N1225" s="15">
        <v>5658578</v>
      </c>
      <c r="O1225" s="15">
        <v>12679741</v>
      </c>
      <c r="P1225" s="15">
        <v>18461214</v>
      </c>
      <c r="Q1225" s="15">
        <v>17711030</v>
      </c>
      <c r="R1225" s="15">
        <v>347308</v>
      </c>
      <c r="S1225" s="15" t="s">
        <v>8</v>
      </c>
      <c r="T1225" s="15">
        <v>1010610</v>
      </c>
      <c r="U1225" s="18">
        <v>5661192</v>
      </c>
    </row>
    <row r="1226" spans="1:21" hidden="1">
      <c r="A1226" s="13">
        <v>2012</v>
      </c>
      <c r="B1226" s="14" t="s">
        <v>22</v>
      </c>
      <c r="C1226" s="14">
        <v>272116</v>
      </c>
      <c r="D1226" s="14" t="s">
        <v>234</v>
      </c>
      <c r="E1226" s="14" t="s">
        <v>244</v>
      </c>
      <c r="F1226" s="15">
        <v>56391788</v>
      </c>
      <c r="G1226" s="15">
        <v>55764853</v>
      </c>
      <c r="H1226" s="15">
        <v>13092372</v>
      </c>
      <c r="I1226" s="15">
        <v>5395987</v>
      </c>
      <c r="J1226" s="15" t="s">
        <v>8</v>
      </c>
      <c r="K1226" s="15">
        <v>7696385</v>
      </c>
      <c r="L1226" s="15">
        <v>12307972</v>
      </c>
      <c r="M1226" s="15">
        <v>5018787</v>
      </c>
      <c r="N1226" s="15" t="s">
        <v>8</v>
      </c>
      <c r="O1226" s="15">
        <v>7289185</v>
      </c>
      <c r="P1226" s="15">
        <v>17824873</v>
      </c>
      <c r="Q1226" s="15">
        <v>10483712</v>
      </c>
      <c r="R1226" s="15">
        <v>28603</v>
      </c>
      <c r="S1226" s="15" t="s">
        <v>8</v>
      </c>
      <c r="T1226" s="15" t="s">
        <v>8</v>
      </c>
      <c r="U1226" s="18">
        <v>3186000</v>
      </c>
    </row>
    <row r="1227" spans="1:21" hidden="1">
      <c r="A1227" s="13">
        <v>2012</v>
      </c>
      <c r="B1227" s="14" t="s">
        <v>22</v>
      </c>
      <c r="C1227" s="14">
        <v>272124</v>
      </c>
      <c r="D1227" s="14" t="s">
        <v>234</v>
      </c>
      <c r="E1227" s="14" t="s">
        <v>245</v>
      </c>
      <c r="F1227" s="15">
        <v>80547023</v>
      </c>
      <c r="G1227" s="15">
        <v>78234790</v>
      </c>
      <c r="H1227" s="15">
        <v>10494979</v>
      </c>
      <c r="I1227" s="15">
        <v>5887923</v>
      </c>
      <c r="J1227" s="15" t="s">
        <v>8</v>
      </c>
      <c r="K1227" s="15">
        <v>4607056</v>
      </c>
      <c r="L1227" s="15">
        <v>9995701</v>
      </c>
      <c r="M1227" s="15">
        <v>5554008</v>
      </c>
      <c r="N1227" s="15" t="s">
        <v>8</v>
      </c>
      <c r="O1227" s="15">
        <v>4441693</v>
      </c>
      <c r="P1227" s="15">
        <v>9449427</v>
      </c>
      <c r="Q1227" s="15">
        <v>15130578</v>
      </c>
      <c r="R1227" s="15">
        <v>157640</v>
      </c>
      <c r="S1227" s="15" t="s">
        <v>8</v>
      </c>
      <c r="T1227" s="15">
        <v>1748296</v>
      </c>
      <c r="U1227" s="18">
        <v>5313195</v>
      </c>
    </row>
    <row r="1228" spans="1:21" hidden="1">
      <c r="A1228" s="13">
        <v>2012</v>
      </c>
      <c r="B1228" s="14" t="s">
        <v>11</v>
      </c>
      <c r="C1228" s="14">
        <v>272132</v>
      </c>
      <c r="D1228" s="14" t="s">
        <v>234</v>
      </c>
      <c r="E1228" s="14" t="s">
        <v>246</v>
      </c>
      <c r="F1228" s="15">
        <v>83210427</v>
      </c>
      <c r="G1228" s="15">
        <v>82008207</v>
      </c>
      <c r="H1228" s="15">
        <v>3734782</v>
      </c>
      <c r="I1228" s="15">
        <v>603614</v>
      </c>
      <c r="J1228" s="15">
        <v>1206397</v>
      </c>
      <c r="K1228" s="15">
        <v>1924771</v>
      </c>
      <c r="L1228" s="15">
        <v>3237185</v>
      </c>
      <c r="M1228" s="15">
        <v>322987</v>
      </c>
      <c r="N1228" s="15">
        <v>501</v>
      </c>
      <c r="O1228" s="15">
        <v>2913697</v>
      </c>
      <c r="P1228" s="15">
        <v>4756694</v>
      </c>
      <c r="Q1228" s="15">
        <v>4611811</v>
      </c>
      <c r="R1228" s="15">
        <v>1500</v>
      </c>
      <c r="S1228" s="15" t="s">
        <v>8</v>
      </c>
      <c r="T1228" s="15" t="s">
        <v>8</v>
      </c>
      <c r="U1228" s="18">
        <v>1554587</v>
      </c>
    </row>
    <row r="1229" spans="1:21" hidden="1">
      <c r="A1229" s="13">
        <v>2012</v>
      </c>
      <c r="B1229" s="14" t="s">
        <v>11</v>
      </c>
      <c r="C1229" s="14">
        <v>272141</v>
      </c>
      <c r="D1229" s="14" t="s">
        <v>234</v>
      </c>
      <c r="E1229" s="14" t="s">
        <v>247</v>
      </c>
      <c r="F1229" s="15">
        <v>25301399</v>
      </c>
      <c r="G1229" s="15">
        <v>24614476</v>
      </c>
      <c r="H1229" s="15">
        <v>9022400</v>
      </c>
      <c r="I1229" s="15">
        <v>3754750</v>
      </c>
      <c r="J1229" s="15" t="s">
        <v>8</v>
      </c>
      <c r="K1229" s="15">
        <v>5267650</v>
      </c>
      <c r="L1229" s="15">
        <v>8735082</v>
      </c>
      <c r="M1229" s="15">
        <v>3751038</v>
      </c>
      <c r="N1229" s="15" t="s">
        <v>8</v>
      </c>
      <c r="O1229" s="15">
        <v>4984044</v>
      </c>
      <c r="P1229" s="15">
        <v>2435615</v>
      </c>
      <c r="Q1229" s="15">
        <v>4731926</v>
      </c>
      <c r="R1229" s="15">
        <v>2951</v>
      </c>
      <c r="S1229" s="15" t="s">
        <v>8</v>
      </c>
      <c r="T1229" s="15" t="s">
        <v>8</v>
      </c>
      <c r="U1229" s="18">
        <v>1313410</v>
      </c>
    </row>
    <row r="1230" spans="1:21" hidden="1">
      <c r="A1230" s="13">
        <v>2012</v>
      </c>
      <c r="B1230" s="14" t="s">
        <v>22</v>
      </c>
      <c r="C1230" s="14">
        <v>272159</v>
      </c>
      <c r="D1230" s="14" t="s">
        <v>234</v>
      </c>
      <c r="E1230" s="14" t="s">
        <v>248</v>
      </c>
      <c r="F1230" s="15">
        <v>68152567</v>
      </c>
      <c r="G1230" s="15">
        <v>66387730</v>
      </c>
      <c r="H1230" s="15">
        <v>9288733</v>
      </c>
      <c r="I1230" s="15">
        <v>2554032</v>
      </c>
      <c r="J1230" s="15">
        <v>1052646</v>
      </c>
      <c r="K1230" s="15">
        <v>5682055</v>
      </c>
      <c r="L1230" s="15">
        <v>7155907</v>
      </c>
      <c r="M1230" s="15">
        <v>1789892</v>
      </c>
      <c r="N1230" s="15">
        <v>123265</v>
      </c>
      <c r="O1230" s="15">
        <v>5242750</v>
      </c>
      <c r="P1230" s="15">
        <v>1285607</v>
      </c>
      <c r="Q1230" s="15">
        <v>9248197</v>
      </c>
      <c r="R1230" s="15">
        <v>11851</v>
      </c>
      <c r="S1230" s="15" t="s">
        <v>8</v>
      </c>
      <c r="T1230" s="15" t="s">
        <v>8</v>
      </c>
      <c r="U1230" s="18">
        <v>1780337</v>
      </c>
    </row>
    <row r="1231" spans="1:21" hidden="1">
      <c r="A1231" s="13">
        <v>2012</v>
      </c>
      <c r="B1231" s="14" t="s">
        <v>11</v>
      </c>
      <c r="C1231" s="14">
        <v>272167</v>
      </c>
      <c r="D1231" s="14" t="s">
        <v>234</v>
      </c>
      <c r="E1231" s="14" t="s">
        <v>249</v>
      </c>
      <c r="F1231" s="15">
        <v>33337585</v>
      </c>
      <c r="G1231" s="15">
        <v>33396308</v>
      </c>
      <c r="H1231" s="15">
        <v>8712710</v>
      </c>
      <c r="I1231" s="15">
        <v>4329122</v>
      </c>
      <c r="J1231" s="15">
        <v>1007074</v>
      </c>
      <c r="K1231" s="15">
        <v>3376514</v>
      </c>
      <c r="L1231" s="15">
        <v>8758362</v>
      </c>
      <c r="M1231" s="15">
        <v>4465855</v>
      </c>
      <c r="N1231" s="15">
        <v>1011516</v>
      </c>
      <c r="O1231" s="15">
        <v>3280991</v>
      </c>
      <c r="P1231" s="15">
        <v>3381510</v>
      </c>
      <c r="Q1231" s="15">
        <v>4441456</v>
      </c>
      <c r="R1231" s="15">
        <v>119688</v>
      </c>
      <c r="S1231" s="15" t="s">
        <v>8</v>
      </c>
      <c r="T1231" s="15" t="s">
        <v>8</v>
      </c>
      <c r="U1231" s="18">
        <v>1049459</v>
      </c>
    </row>
    <row r="1232" spans="1:21" hidden="1">
      <c r="A1232" s="13">
        <v>2012</v>
      </c>
      <c r="B1232" s="14" t="s">
        <v>11</v>
      </c>
      <c r="C1232" s="14">
        <v>272175</v>
      </c>
      <c r="D1232" s="14" t="s">
        <v>234</v>
      </c>
      <c r="E1232" s="14" t="s">
        <v>250</v>
      </c>
      <c r="F1232" s="15">
        <v>40487291</v>
      </c>
      <c r="G1232" s="15">
        <v>40601661</v>
      </c>
      <c r="H1232" s="15">
        <v>2091791</v>
      </c>
      <c r="I1232" s="15">
        <v>1171085</v>
      </c>
      <c r="J1232" s="15">
        <v>21243</v>
      </c>
      <c r="K1232" s="15">
        <v>899463</v>
      </c>
      <c r="L1232" s="15">
        <v>1663129</v>
      </c>
      <c r="M1232" s="15">
        <v>770565</v>
      </c>
      <c r="N1232" s="15">
        <v>21238</v>
      </c>
      <c r="O1232" s="15">
        <v>871326</v>
      </c>
      <c r="P1232" s="15">
        <v>1614293</v>
      </c>
      <c r="Q1232" s="15">
        <v>6531569</v>
      </c>
      <c r="R1232" s="15">
        <v>55910</v>
      </c>
      <c r="S1232" s="15" t="s">
        <v>8</v>
      </c>
      <c r="T1232" s="15">
        <v>151391</v>
      </c>
      <c r="U1232" s="18">
        <v>2520000</v>
      </c>
    </row>
    <row r="1233" spans="1:21" hidden="1">
      <c r="A1233" s="13">
        <v>2012</v>
      </c>
      <c r="B1233" s="14" t="s">
        <v>11</v>
      </c>
      <c r="C1233" s="14">
        <v>272183</v>
      </c>
      <c r="D1233" s="14" t="s">
        <v>234</v>
      </c>
      <c r="E1233" s="14" t="s">
        <v>251</v>
      </c>
      <c r="F1233" s="15">
        <v>36228356</v>
      </c>
      <c r="G1233" s="15">
        <v>36340581</v>
      </c>
      <c r="H1233" s="15">
        <v>14490275</v>
      </c>
      <c r="I1233" s="15">
        <v>7346191</v>
      </c>
      <c r="J1233" s="15">
        <v>1452190</v>
      </c>
      <c r="K1233" s="15">
        <v>5691894</v>
      </c>
      <c r="L1233" s="15">
        <v>12958200</v>
      </c>
      <c r="M1233" s="15">
        <v>6351747</v>
      </c>
      <c r="N1233" s="15">
        <v>1570092</v>
      </c>
      <c r="O1233" s="15">
        <v>5036361</v>
      </c>
      <c r="P1233" s="15">
        <v>11206610</v>
      </c>
      <c r="Q1233" s="15">
        <v>5310163</v>
      </c>
      <c r="R1233" s="15">
        <v>14325</v>
      </c>
      <c r="S1233" s="15" t="s">
        <v>8</v>
      </c>
      <c r="T1233" s="15" t="s">
        <v>8</v>
      </c>
      <c r="U1233" s="18">
        <v>1867910</v>
      </c>
    </row>
    <row r="1234" spans="1:21" hidden="1">
      <c r="A1234" s="13">
        <v>2012</v>
      </c>
      <c r="B1234" s="14" t="s">
        <v>11</v>
      </c>
      <c r="C1234" s="14">
        <v>272191</v>
      </c>
      <c r="D1234" s="14" t="s">
        <v>234</v>
      </c>
      <c r="E1234" s="14" t="s">
        <v>252</v>
      </c>
      <c r="F1234" s="15">
        <v>52774130</v>
      </c>
      <c r="G1234" s="15">
        <v>52788895</v>
      </c>
      <c r="H1234" s="15">
        <v>7306360</v>
      </c>
      <c r="I1234" s="15">
        <v>3831780</v>
      </c>
      <c r="J1234" s="15">
        <v>148450</v>
      </c>
      <c r="K1234" s="15">
        <v>3326130</v>
      </c>
      <c r="L1234" s="15">
        <v>6574889</v>
      </c>
      <c r="M1234" s="15">
        <v>3650030</v>
      </c>
      <c r="N1234" s="15">
        <v>148390</v>
      </c>
      <c r="O1234" s="15">
        <v>2776469</v>
      </c>
      <c r="P1234" s="15">
        <v>7228862</v>
      </c>
      <c r="Q1234" s="15">
        <v>6920239</v>
      </c>
      <c r="R1234" s="15">
        <v>40000</v>
      </c>
      <c r="S1234" s="15" t="s">
        <v>8</v>
      </c>
      <c r="T1234" s="15">
        <v>1585986</v>
      </c>
      <c r="U1234" s="18">
        <v>800734</v>
      </c>
    </row>
    <row r="1235" spans="1:21" hidden="1">
      <c r="A1235" s="13">
        <v>2012</v>
      </c>
      <c r="B1235" s="14" t="s">
        <v>11</v>
      </c>
      <c r="C1235" s="14">
        <v>272205</v>
      </c>
      <c r="D1235" s="14" t="s">
        <v>234</v>
      </c>
      <c r="E1235" s="14" t="s">
        <v>253</v>
      </c>
      <c r="F1235" s="15">
        <v>27768149</v>
      </c>
      <c r="G1235" s="15">
        <v>28329705</v>
      </c>
      <c r="H1235" s="15">
        <v>16491152</v>
      </c>
      <c r="I1235" s="15">
        <v>6933083</v>
      </c>
      <c r="J1235" s="15">
        <v>1040889</v>
      </c>
      <c r="K1235" s="15">
        <v>8517180</v>
      </c>
      <c r="L1235" s="15">
        <v>16649996</v>
      </c>
      <c r="M1235" s="15">
        <v>6917987</v>
      </c>
      <c r="N1235" s="15">
        <v>1017845</v>
      </c>
      <c r="O1235" s="15">
        <v>8714164</v>
      </c>
      <c r="P1235" s="15">
        <v>9362288</v>
      </c>
      <c r="Q1235" s="15">
        <v>4721188</v>
      </c>
      <c r="R1235" s="15">
        <v>10435</v>
      </c>
      <c r="S1235" s="15" t="s">
        <v>8</v>
      </c>
      <c r="T1235" s="15">
        <v>694497</v>
      </c>
      <c r="U1235" s="18">
        <v>338726</v>
      </c>
    </row>
    <row r="1236" spans="1:21" hidden="1">
      <c r="A1236" s="13">
        <v>2012</v>
      </c>
      <c r="B1236" s="14" t="s">
        <v>11</v>
      </c>
      <c r="C1236" s="14">
        <v>272221</v>
      </c>
      <c r="D1236" s="14" t="s">
        <v>234</v>
      </c>
      <c r="E1236" s="14" t="s">
        <v>254</v>
      </c>
      <c r="F1236" s="15">
        <v>42766371</v>
      </c>
      <c r="G1236" s="15">
        <v>44121531</v>
      </c>
      <c r="H1236" s="15">
        <v>3516252</v>
      </c>
      <c r="I1236" s="15">
        <v>2726487</v>
      </c>
      <c r="J1236" s="15">
        <v>72415</v>
      </c>
      <c r="K1236" s="15">
        <v>717350</v>
      </c>
      <c r="L1236" s="15">
        <v>2807610</v>
      </c>
      <c r="M1236" s="15">
        <v>1965203</v>
      </c>
      <c r="N1236" s="15">
        <v>72353</v>
      </c>
      <c r="O1236" s="15">
        <v>770054</v>
      </c>
      <c r="P1236" s="15">
        <v>6402774</v>
      </c>
      <c r="Q1236" s="15">
        <v>5046498</v>
      </c>
      <c r="R1236" s="15">
        <v>23646</v>
      </c>
      <c r="S1236" s="15" t="s">
        <v>8</v>
      </c>
      <c r="T1236" s="15" t="s">
        <v>8</v>
      </c>
      <c r="U1236" s="18">
        <v>1362820</v>
      </c>
    </row>
    <row r="1237" spans="1:21" hidden="1">
      <c r="A1237" s="13">
        <v>2012</v>
      </c>
      <c r="B1237" s="14" t="s">
        <v>11</v>
      </c>
      <c r="C1237" s="14">
        <v>272230</v>
      </c>
      <c r="D1237" s="14" t="s">
        <v>234</v>
      </c>
      <c r="E1237" s="14" t="s">
        <v>255</v>
      </c>
      <c r="F1237" s="15">
        <v>46878601</v>
      </c>
      <c r="G1237" s="15">
        <v>42505301</v>
      </c>
      <c r="H1237" s="15">
        <v>6281428</v>
      </c>
      <c r="I1237" s="15">
        <v>1614010</v>
      </c>
      <c r="J1237" s="15">
        <v>360746</v>
      </c>
      <c r="K1237" s="15">
        <v>4306672</v>
      </c>
      <c r="L1237" s="15">
        <v>7139066</v>
      </c>
      <c r="M1237" s="15">
        <v>1804598</v>
      </c>
      <c r="N1237" s="15">
        <v>301333</v>
      </c>
      <c r="O1237" s="15">
        <v>5033135</v>
      </c>
      <c r="P1237" s="15">
        <v>7178741</v>
      </c>
      <c r="Q1237" s="15">
        <v>6317841</v>
      </c>
      <c r="R1237" s="15">
        <v>8138</v>
      </c>
      <c r="S1237" s="15" t="s">
        <v>8</v>
      </c>
      <c r="T1237" s="15" t="s">
        <v>8</v>
      </c>
      <c r="U1237" s="18">
        <v>1773121</v>
      </c>
    </row>
    <row r="1238" spans="1:21" hidden="1">
      <c r="A1238" s="13">
        <v>2012</v>
      </c>
      <c r="B1238" s="14" t="s">
        <v>9</v>
      </c>
      <c r="C1238" s="14">
        <v>272272</v>
      </c>
      <c r="D1238" s="14" t="s">
        <v>234</v>
      </c>
      <c r="E1238" s="14" t="s">
        <v>256</v>
      </c>
      <c r="F1238" s="15">
        <v>164293672</v>
      </c>
      <c r="G1238" s="15">
        <v>164130746</v>
      </c>
      <c r="H1238" s="15">
        <v>19260170</v>
      </c>
      <c r="I1238" s="15">
        <v>10489568</v>
      </c>
      <c r="J1238" s="15">
        <v>1803200</v>
      </c>
      <c r="K1238" s="15">
        <v>6967402</v>
      </c>
      <c r="L1238" s="15">
        <v>17151285</v>
      </c>
      <c r="M1238" s="15">
        <v>7865168</v>
      </c>
      <c r="N1238" s="15">
        <v>1797600</v>
      </c>
      <c r="O1238" s="15">
        <v>7488517</v>
      </c>
      <c r="P1238" s="15">
        <v>8991869</v>
      </c>
      <c r="Q1238" s="15">
        <v>28307326</v>
      </c>
      <c r="R1238" s="15">
        <v>116358</v>
      </c>
      <c r="S1238" s="15" t="s">
        <v>8</v>
      </c>
      <c r="T1238" s="15">
        <v>1800000</v>
      </c>
      <c r="U1238" s="18">
        <v>9561000</v>
      </c>
    </row>
    <row r="1239" spans="1:21">
      <c r="A1239" s="13">
        <v>2011</v>
      </c>
      <c r="B1239" s="14" t="s">
        <v>5</v>
      </c>
      <c r="C1239" s="14">
        <v>271004</v>
      </c>
      <c r="D1239" s="14" t="s">
        <v>234</v>
      </c>
      <c r="E1239" s="14" t="s">
        <v>235</v>
      </c>
      <c r="F1239" s="15">
        <v>2745021486</v>
      </c>
      <c r="G1239" s="15">
        <v>2770467427</v>
      </c>
      <c r="H1239" s="15">
        <v>151410010</v>
      </c>
      <c r="I1239" s="15" t="s">
        <v>8</v>
      </c>
      <c r="J1239" s="15">
        <v>54918346</v>
      </c>
      <c r="K1239" s="15">
        <v>96491664</v>
      </c>
      <c r="L1239" s="15">
        <v>125562340</v>
      </c>
      <c r="M1239" s="15" t="s">
        <v>8</v>
      </c>
      <c r="N1239" s="15">
        <v>37200534</v>
      </c>
      <c r="O1239" s="15">
        <v>88361806</v>
      </c>
      <c r="P1239" s="15">
        <v>76385976</v>
      </c>
      <c r="Q1239" s="15">
        <v>169884663</v>
      </c>
      <c r="R1239" s="15">
        <v>430242</v>
      </c>
      <c r="S1239" s="15">
        <v>12733420</v>
      </c>
      <c r="T1239" s="15">
        <v>9765218</v>
      </c>
      <c r="U1239" s="18">
        <v>31359872</v>
      </c>
    </row>
    <row r="1240" spans="1:21">
      <c r="A1240" s="13">
        <v>2011</v>
      </c>
      <c r="B1240" s="14" t="s">
        <v>5</v>
      </c>
      <c r="C1240" s="14">
        <v>271403</v>
      </c>
      <c r="D1240" s="14" t="s">
        <v>234</v>
      </c>
      <c r="E1240" s="14" t="s">
        <v>236</v>
      </c>
      <c r="F1240" s="15">
        <v>330349598</v>
      </c>
      <c r="G1240" s="15">
        <v>298161319</v>
      </c>
      <c r="H1240" s="15">
        <v>38091495</v>
      </c>
      <c r="I1240" s="15">
        <v>1796800</v>
      </c>
      <c r="J1240" s="15">
        <v>2057249</v>
      </c>
      <c r="K1240" s="15">
        <v>34237446</v>
      </c>
      <c r="L1240" s="15">
        <v>37499773</v>
      </c>
      <c r="M1240" s="15">
        <v>1793600</v>
      </c>
      <c r="N1240" s="15">
        <v>622310</v>
      </c>
      <c r="O1240" s="15">
        <v>35083863</v>
      </c>
      <c r="P1240" s="15">
        <v>117333375</v>
      </c>
      <c r="Q1240" s="15">
        <v>50061602</v>
      </c>
      <c r="R1240" s="15">
        <v>516313</v>
      </c>
      <c r="S1240" s="15" t="s">
        <v>8</v>
      </c>
      <c r="T1240" s="15">
        <v>16075000</v>
      </c>
      <c r="U1240" s="18">
        <v>9098432</v>
      </c>
    </row>
    <row r="1241" spans="1:21">
      <c r="A1241" s="13">
        <v>2011</v>
      </c>
      <c r="B1241" s="14" t="s">
        <v>22</v>
      </c>
      <c r="C1241" s="14">
        <v>272027</v>
      </c>
      <c r="D1241" s="14" t="s">
        <v>234</v>
      </c>
      <c r="E1241" s="14" t="s">
        <v>237</v>
      </c>
      <c r="F1241" s="15">
        <v>81365200</v>
      </c>
      <c r="G1241" s="15">
        <v>84295369</v>
      </c>
      <c r="H1241" s="15">
        <v>7607844</v>
      </c>
      <c r="I1241" s="15">
        <v>2632267</v>
      </c>
      <c r="J1241" s="15">
        <v>1213260</v>
      </c>
      <c r="K1241" s="15">
        <v>3762317</v>
      </c>
      <c r="L1241" s="15">
        <v>6587335</v>
      </c>
      <c r="M1241" s="15">
        <v>1749558</v>
      </c>
      <c r="N1241" s="15">
        <v>1210204</v>
      </c>
      <c r="O1241" s="15">
        <v>3627573</v>
      </c>
      <c r="P1241" s="15">
        <v>9012471</v>
      </c>
      <c r="Q1241" s="15">
        <v>10113329</v>
      </c>
      <c r="R1241" s="15">
        <v>76853</v>
      </c>
      <c r="S1241" s="15" t="s">
        <v>8</v>
      </c>
      <c r="T1241" s="15">
        <v>1400163</v>
      </c>
      <c r="U1241" s="18">
        <v>3070738</v>
      </c>
    </row>
    <row r="1242" spans="1:21">
      <c r="A1242" s="13">
        <v>2011</v>
      </c>
      <c r="B1242" s="14" t="s">
        <v>22</v>
      </c>
      <c r="C1242" s="14">
        <v>272035</v>
      </c>
      <c r="D1242" s="14" t="s">
        <v>234</v>
      </c>
      <c r="E1242" s="14" t="s">
        <v>238</v>
      </c>
      <c r="F1242" s="15">
        <v>93251591</v>
      </c>
      <c r="G1242" s="15">
        <v>98567855</v>
      </c>
      <c r="H1242" s="15">
        <v>13156948</v>
      </c>
      <c r="I1242" s="15">
        <v>1013115</v>
      </c>
      <c r="J1242" s="15">
        <v>3597815</v>
      </c>
      <c r="K1242" s="15">
        <v>8546018</v>
      </c>
      <c r="L1242" s="15">
        <v>12851367</v>
      </c>
      <c r="M1242" s="15">
        <v>733940</v>
      </c>
      <c r="N1242" s="15">
        <v>3591126</v>
      </c>
      <c r="O1242" s="15">
        <v>8526301</v>
      </c>
      <c r="P1242" s="15">
        <v>16933609</v>
      </c>
      <c r="Q1242" s="15">
        <v>18012126</v>
      </c>
      <c r="R1242" s="15">
        <v>337829</v>
      </c>
      <c r="S1242" s="15" t="s">
        <v>8</v>
      </c>
      <c r="T1242" s="15">
        <v>2081251</v>
      </c>
      <c r="U1242" s="18">
        <v>3059123</v>
      </c>
    </row>
    <row r="1243" spans="1:21">
      <c r="A1243" s="13">
        <v>2011</v>
      </c>
      <c r="B1243" s="14" t="s">
        <v>11</v>
      </c>
      <c r="C1243" s="14">
        <v>272043</v>
      </c>
      <c r="D1243" s="14" t="s">
        <v>234</v>
      </c>
      <c r="E1243" s="14" t="s">
        <v>239</v>
      </c>
      <c r="F1243" s="15">
        <v>34072480</v>
      </c>
      <c r="G1243" s="15">
        <v>34791013</v>
      </c>
      <c r="H1243" s="15">
        <v>5228369</v>
      </c>
      <c r="I1243" s="15">
        <v>3221604</v>
      </c>
      <c r="J1243" s="15" t="s">
        <v>8</v>
      </c>
      <c r="K1243" s="15">
        <v>2006765</v>
      </c>
      <c r="L1243" s="15">
        <v>5270134</v>
      </c>
      <c r="M1243" s="15">
        <v>3280235</v>
      </c>
      <c r="N1243" s="15" t="s">
        <v>8</v>
      </c>
      <c r="O1243" s="15">
        <v>1989899</v>
      </c>
      <c r="P1243" s="15">
        <v>1276642</v>
      </c>
      <c r="Q1243" s="15">
        <v>5208831</v>
      </c>
      <c r="R1243" s="15">
        <v>3753</v>
      </c>
      <c r="S1243" s="15" t="s">
        <v>8</v>
      </c>
      <c r="T1243" s="15">
        <v>1555406</v>
      </c>
      <c r="U1243" s="18">
        <v>685532</v>
      </c>
    </row>
    <row r="1244" spans="1:21">
      <c r="A1244" s="13">
        <v>2011</v>
      </c>
      <c r="B1244" s="14" t="s">
        <v>22</v>
      </c>
      <c r="C1244" s="14">
        <v>272051</v>
      </c>
      <c r="D1244" s="14" t="s">
        <v>234</v>
      </c>
      <c r="E1244" s="14" t="s">
        <v>240</v>
      </c>
      <c r="F1244" s="15">
        <v>55533557</v>
      </c>
      <c r="G1244" s="15">
        <v>60750437</v>
      </c>
      <c r="H1244" s="15">
        <v>24388506</v>
      </c>
      <c r="I1244" s="15">
        <v>9268577</v>
      </c>
      <c r="J1244" s="15" t="s">
        <v>8</v>
      </c>
      <c r="K1244" s="15">
        <v>15119929</v>
      </c>
      <c r="L1244" s="15">
        <v>26167967</v>
      </c>
      <c r="M1244" s="15">
        <v>9439966</v>
      </c>
      <c r="N1244" s="15" t="s">
        <v>8</v>
      </c>
      <c r="O1244" s="15">
        <v>16728001</v>
      </c>
      <c r="P1244" s="15">
        <v>22828220</v>
      </c>
      <c r="Q1244" s="15">
        <v>14034909</v>
      </c>
      <c r="R1244" s="15">
        <v>34182</v>
      </c>
      <c r="S1244" s="15" t="s">
        <v>8</v>
      </c>
      <c r="T1244" s="15">
        <v>1298578</v>
      </c>
      <c r="U1244" s="18">
        <v>3689126</v>
      </c>
    </row>
    <row r="1245" spans="1:21">
      <c r="A1245" s="13">
        <v>2011</v>
      </c>
      <c r="B1245" s="14" t="s">
        <v>9</v>
      </c>
      <c r="C1245" s="14">
        <v>272078</v>
      </c>
      <c r="D1245" s="14" t="s">
        <v>234</v>
      </c>
      <c r="E1245" s="14" t="s">
        <v>241</v>
      </c>
      <c r="F1245" s="15">
        <v>48236378</v>
      </c>
      <c r="G1245" s="15">
        <v>50725231</v>
      </c>
      <c r="H1245" s="15">
        <v>36349313</v>
      </c>
      <c r="I1245" s="15">
        <v>13091603</v>
      </c>
      <c r="J1245" s="15">
        <v>2507597</v>
      </c>
      <c r="K1245" s="15">
        <v>20750113</v>
      </c>
      <c r="L1245" s="15">
        <v>35761028</v>
      </c>
      <c r="M1245" s="15">
        <v>12431176</v>
      </c>
      <c r="N1245" s="15">
        <v>2696543</v>
      </c>
      <c r="O1245" s="15">
        <v>20633309</v>
      </c>
      <c r="P1245" s="15">
        <v>2906781</v>
      </c>
      <c r="Q1245" s="15">
        <v>15460249</v>
      </c>
      <c r="R1245" s="15">
        <v>74770</v>
      </c>
      <c r="S1245" s="15">
        <v>949389</v>
      </c>
      <c r="T1245" s="15" t="s">
        <v>8</v>
      </c>
      <c r="U1245" s="18">
        <v>4100000</v>
      </c>
    </row>
    <row r="1246" spans="1:21">
      <c r="A1246" s="13">
        <v>2011</v>
      </c>
      <c r="B1246" s="14" t="s">
        <v>11</v>
      </c>
      <c r="C1246" s="14">
        <v>272094</v>
      </c>
      <c r="D1246" s="14" t="s">
        <v>234</v>
      </c>
      <c r="E1246" s="14" t="s">
        <v>242</v>
      </c>
      <c r="F1246" s="15">
        <v>47309263</v>
      </c>
      <c r="G1246" s="15">
        <v>48618896</v>
      </c>
      <c r="H1246" s="15">
        <v>3447309</v>
      </c>
      <c r="I1246" s="15">
        <v>42858</v>
      </c>
      <c r="J1246" s="15">
        <v>1698</v>
      </c>
      <c r="K1246" s="15">
        <v>3402753</v>
      </c>
      <c r="L1246" s="15">
        <v>3431387</v>
      </c>
      <c r="M1246" s="15">
        <v>41545</v>
      </c>
      <c r="N1246" s="15">
        <v>1686</v>
      </c>
      <c r="O1246" s="15">
        <v>3388156</v>
      </c>
      <c r="P1246" s="15">
        <v>7195315</v>
      </c>
      <c r="Q1246" s="15">
        <v>6811222</v>
      </c>
      <c r="R1246" s="15">
        <v>75845</v>
      </c>
      <c r="S1246" s="15" t="s">
        <v>8</v>
      </c>
      <c r="T1246" s="15" t="s">
        <v>8</v>
      </c>
      <c r="U1246" s="18">
        <v>1615000</v>
      </c>
    </row>
    <row r="1247" spans="1:21">
      <c r="A1247" s="13">
        <v>2011</v>
      </c>
      <c r="B1247" s="14" t="s">
        <v>22</v>
      </c>
      <c r="C1247" s="14">
        <v>272108</v>
      </c>
      <c r="D1247" s="14" t="s">
        <v>234</v>
      </c>
      <c r="E1247" s="14" t="s">
        <v>243</v>
      </c>
      <c r="F1247" s="15">
        <v>98326778</v>
      </c>
      <c r="G1247" s="15">
        <v>99368075</v>
      </c>
      <c r="H1247" s="15">
        <v>24002365</v>
      </c>
      <c r="I1247" s="15">
        <v>5664043</v>
      </c>
      <c r="J1247" s="15">
        <v>5658579</v>
      </c>
      <c r="K1247" s="15">
        <v>12679743</v>
      </c>
      <c r="L1247" s="15">
        <v>22116386</v>
      </c>
      <c r="M1247" s="15">
        <v>4536769</v>
      </c>
      <c r="N1247" s="15">
        <v>5646264</v>
      </c>
      <c r="O1247" s="15">
        <v>11933353</v>
      </c>
      <c r="P1247" s="15">
        <v>24013650</v>
      </c>
      <c r="Q1247" s="15">
        <v>17436865</v>
      </c>
      <c r="R1247" s="15">
        <v>303101</v>
      </c>
      <c r="S1247" s="15" t="s">
        <v>8</v>
      </c>
      <c r="T1247" s="15">
        <v>966080</v>
      </c>
      <c r="U1247" s="18">
        <v>5932797</v>
      </c>
    </row>
    <row r="1248" spans="1:21">
      <c r="A1248" s="13">
        <v>2011</v>
      </c>
      <c r="B1248" s="14" t="s">
        <v>22</v>
      </c>
      <c r="C1248" s="14">
        <v>272116</v>
      </c>
      <c r="D1248" s="14" t="s">
        <v>234</v>
      </c>
      <c r="E1248" s="14" t="s">
        <v>244</v>
      </c>
      <c r="F1248" s="15">
        <v>55764853</v>
      </c>
      <c r="G1248" s="15">
        <v>53699760</v>
      </c>
      <c r="H1248" s="15">
        <v>12307973</v>
      </c>
      <c r="I1248" s="15">
        <v>5018787</v>
      </c>
      <c r="J1248" s="15" t="s">
        <v>8</v>
      </c>
      <c r="K1248" s="15">
        <v>7289186</v>
      </c>
      <c r="L1248" s="15">
        <v>10850979</v>
      </c>
      <c r="M1248" s="15">
        <v>3929147</v>
      </c>
      <c r="N1248" s="15" t="s">
        <v>8</v>
      </c>
      <c r="O1248" s="15">
        <v>6921832</v>
      </c>
      <c r="P1248" s="15">
        <v>11467470</v>
      </c>
      <c r="Q1248" s="15">
        <v>9408588</v>
      </c>
      <c r="R1248" s="15">
        <v>20441</v>
      </c>
      <c r="S1248" s="15" t="s">
        <v>8</v>
      </c>
      <c r="T1248" s="15" t="s">
        <v>8</v>
      </c>
      <c r="U1248" s="18">
        <v>3355000</v>
      </c>
    </row>
    <row r="1249" spans="1:21">
      <c r="A1249" s="13">
        <v>2011</v>
      </c>
      <c r="B1249" s="14" t="s">
        <v>22</v>
      </c>
      <c r="C1249" s="14">
        <v>272124</v>
      </c>
      <c r="D1249" s="14" t="s">
        <v>234</v>
      </c>
      <c r="E1249" s="14" t="s">
        <v>245</v>
      </c>
      <c r="F1249" s="15">
        <v>78234790</v>
      </c>
      <c r="G1249" s="15">
        <v>77602032</v>
      </c>
      <c r="H1249" s="15">
        <v>9995702</v>
      </c>
      <c r="I1249" s="15">
        <v>5554007</v>
      </c>
      <c r="J1249" s="15" t="s">
        <v>8</v>
      </c>
      <c r="K1249" s="15">
        <v>4441695</v>
      </c>
      <c r="L1249" s="15">
        <v>9487583</v>
      </c>
      <c r="M1249" s="15">
        <v>5037368</v>
      </c>
      <c r="N1249" s="15" t="s">
        <v>8</v>
      </c>
      <c r="O1249" s="15">
        <v>4450215</v>
      </c>
      <c r="P1249" s="15">
        <v>13507323</v>
      </c>
      <c r="Q1249" s="15">
        <v>15452730</v>
      </c>
      <c r="R1249" s="15">
        <v>154465</v>
      </c>
      <c r="S1249" s="15" t="s">
        <v>8</v>
      </c>
      <c r="T1249" s="15">
        <v>1771174</v>
      </c>
      <c r="U1249" s="18">
        <v>5608532</v>
      </c>
    </row>
    <row r="1250" spans="1:21">
      <c r="A1250" s="13">
        <v>2011</v>
      </c>
      <c r="B1250" s="14" t="s">
        <v>11</v>
      </c>
      <c r="C1250" s="14">
        <v>272132</v>
      </c>
      <c r="D1250" s="14" t="s">
        <v>234</v>
      </c>
      <c r="E1250" s="14" t="s">
        <v>246</v>
      </c>
      <c r="F1250" s="15">
        <v>82008207</v>
      </c>
      <c r="G1250" s="15">
        <v>82692969</v>
      </c>
      <c r="H1250" s="15">
        <v>3237185</v>
      </c>
      <c r="I1250" s="15">
        <v>322987</v>
      </c>
      <c r="J1250" s="15">
        <v>501</v>
      </c>
      <c r="K1250" s="15">
        <v>2913697</v>
      </c>
      <c r="L1250" s="15">
        <v>3064022</v>
      </c>
      <c r="M1250" s="15">
        <v>771289</v>
      </c>
      <c r="N1250" s="15">
        <v>501</v>
      </c>
      <c r="O1250" s="15">
        <v>2292232</v>
      </c>
      <c r="P1250" s="15">
        <v>4439980</v>
      </c>
      <c r="Q1250" s="15">
        <v>4364606</v>
      </c>
      <c r="R1250" s="15">
        <v>7493</v>
      </c>
      <c r="S1250" s="15" t="s">
        <v>8</v>
      </c>
      <c r="T1250" s="15" t="s">
        <v>8</v>
      </c>
      <c r="U1250" s="18">
        <v>1470618</v>
      </c>
    </row>
    <row r="1251" spans="1:21">
      <c r="A1251" s="13">
        <v>2011</v>
      </c>
      <c r="B1251" s="14" t="s">
        <v>11</v>
      </c>
      <c r="C1251" s="14">
        <v>272141</v>
      </c>
      <c r="D1251" s="14" t="s">
        <v>234</v>
      </c>
      <c r="E1251" s="14" t="s">
        <v>247</v>
      </c>
      <c r="F1251" s="15">
        <v>24614476</v>
      </c>
      <c r="G1251" s="15">
        <v>24465208</v>
      </c>
      <c r="H1251" s="15">
        <v>8735083</v>
      </c>
      <c r="I1251" s="15">
        <v>3751037</v>
      </c>
      <c r="J1251" s="15" t="s">
        <v>8</v>
      </c>
      <c r="K1251" s="15">
        <v>4984046</v>
      </c>
      <c r="L1251" s="15">
        <v>8451284</v>
      </c>
      <c r="M1251" s="15">
        <v>3846747</v>
      </c>
      <c r="N1251" s="15" t="s">
        <v>8</v>
      </c>
      <c r="O1251" s="15">
        <v>4604537</v>
      </c>
      <c r="P1251" s="15">
        <v>2999590</v>
      </c>
      <c r="Q1251" s="15">
        <v>4576767</v>
      </c>
      <c r="R1251" s="15">
        <v>3722</v>
      </c>
      <c r="S1251" s="15" t="s">
        <v>8</v>
      </c>
      <c r="T1251" s="15" t="s">
        <v>8</v>
      </c>
      <c r="U1251" s="18">
        <v>1335251</v>
      </c>
    </row>
    <row r="1252" spans="1:21">
      <c r="A1252" s="13">
        <v>2011</v>
      </c>
      <c r="B1252" s="14" t="s">
        <v>22</v>
      </c>
      <c r="C1252" s="14">
        <v>272159</v>
      </c>
      <c r="D1252" s="14" t="s">
        <v>234</v>
      </c>
      <c r="E1252" s="14" t="s">
        <v>248</v>
      </c>
      <c r="F1252" s="15">
        <v>66387730</v>
      </c>
      <c r="G1252" s="15">
        <v>66913687</v>
      </c>
      <c r="H1252" s="15">
        <v>7155907</v>
      </c>
      <c r="I1252" s="15">
        <v>1789892</v>
      </c>
      <c r="J1252" s="15">
        <v>123265</v>
      </c>
      <c r="K1252" s="15">
        <v>5242750</v>
      </c>
      <c r="L1252" s="15">
        <v>5685528</v>
      </c>
      <c r="M1252" s="15">
        <v>609388</v>
      </c>
      <c r="N1252" s="15">
        <v>3274</v>
      </c>
      <c r="O1252" s="15">
        <v>5072866</v>
      </c>
      <c r="P1252" s="15">
        <v>2053700</v>
      </c>
      <c r="Q1252" s="15">
        <v>8663063</v>
      </c>
      <c r="R1252" s="15">
        <v>12272</v>
      </c>
      <c r="S1252" s="15" t="s">
        <v>8</v>
      </c>
      <c r="T1252" s="15" t="s">
        <v>8</v>
      </c>
      <c r="U1252" s="18">
        <v>1793146</v>
      </c>
    </row>
    <row r="1253" spans="1:21">
      <c r="A1253" s="13">
        <v>2011</v>
      </c>
      <c r="B1253" s="14" t="s">
        <v>11</v>
      </c>
      <c r="C1253" s="14">
        <v>272167</v>
      </c>
      <c r="D1253" s="14" t="s">
        <v>234</v>
      </c>
      <c r="E1253" s="14" t="s">
        <v>249</v>
      </c>
      <c r="F1253" s="15">
        <v>33396308</v>
      </c>
      <c r="G1253" s="15">
        <v>36525240</v>
      </c>
      <c r="H1253" s="15">
        <v>8758363</v>
      </c>
      <c r="I1253" s="15">
        <v>4465855</v>
      </c>
      <c r="J1253" s="15">
        <v>1011516</v>
      </c>
      <c r="K1253" s="15">
        <v>3280992</v>
      </c>
      <c r="L1253" s="15">
        <v>10490182</v>
      </c>
      <c r="M1253" s="15">
        <v>4452219</v>
      </c>
      <c r="N1253" s="15">
        <v>2672516</v>
      </c>
      <c r="O1253" s="15">
        <v>3365447</v>
      </c>
      <c r="P1253" s="15">
        <v>3648518</v>
      </c>
      <c r="Q1253" s="15">
        <v>4265192</v>
      </c>
      <c r="R1253" s="15">
        <v>120175</v>
      </c>
      <c r="S1253" s="15" t="s">
        <v>8</v>
      </c>
      <c r="T1253" s="15" t="s">
        <v>8</v>
      </c>
      <c r="U1253" s="18">
        <v>1030732</v>
      </c>
    </row>
    <row r="1254" spans="1:21">
      <c r="A1254" s="13">
        <v>2011</v>
      </c>
      <c r="B1254" s="14" t="s">
        <v>11</v>
      </c>
      <c r="C1254" s="14">
        <v>272175</v>
      </c>
      <c r="D1254" s="14" t="s">
        <v>234</v>
      </c>
      <c r="E1254" s="14" t="s">
        <v>250</v>
      </c>
      <c r="F1254" s="15">
        <v>40601661</v>
      </c>
      <c r="G1254" s="15">
        <v>38322734</v>
      </c>
      <c r="H1254" s="15">
        <v>1663129</v>
      </c>
      <c r="I1254" s="15">
        <v>770565</v>
      </c>
      <c r="J1254" s="15">
        <v>21238</v>
      </c>
      <c r="K1254" s="15">
        <v>871326</v>
      </c>
      <c r="L1254" s="15">
        <v>1278595</v>
      </c>
      <c r="M1254" s="15">
        <v>405447</v>
      </c>
      <c r="N1254" s="15">
        <v>21232</v>
      </c>
      <c r="O1254" s="15">
        <v>851916</v>
      </c>
      <c r="P1254" s="15">
        <v>970268</v>
      </c>
      <c r="Q1254" s="15">
        <v>6516583</v>
      </c>
      <c r="R1254" s="15">
        <v>44063</v>
      </c>
      <c r="S1254" s="15" t="s">
        <v>8</v>
      </c>
      <c r="T1254" s="15">
        <v>219984</v>
      </c>
      <c r="U1254" s="18">
        <v>2600000</v>
      </c>
    </row>
    <row r="1255" spans="1:21">
      <c r="A1255" s="13">
        <v>2011</v>
      </c>
      <c r="B1255" s="14" t="s">
        <v>11</v>
      </c>
      <c r="C1255" s="14">
        <v>272183</v>
      </c>
      <c r="D1255" s="14" t="s">
        <v>234</v>
      </c>
      <c r="E1255" s="14" t="s">
        <v>251</v>
      </c>
      <c r="F1255" s="15">
        <v>36340581</v>
      </c>
      <c r="G1255" s="15">
        <v>34747872</v>
      </c>
      <c r="H1255" s="15">
        <v>12939856</v>
      </c>
      <c r="I1255" s="15">
        <v>6345881</v>
      </c>
      <c r="J1255" s="15">
        <v>1566839</v>
      </c>
      <c r="K1255" s="15">
        <v>5027136</v>
      </c>
      <c r="L1255" s="15">
        <v>10194696</v>
      </c>
      <c r="M1255" s="15">
        <v>5432848</v>
      </c>
      <c r="N1255" s="15">
        <v>1405921</v>
      </c>
      <c r="O1255" s="15">
        <v>3355927</v>
      </c>
      <c r="P1255" s="15">
        <v>9153598</v>
      </c>
      <c r="Q1255" s="15">
        <v>5356382</v>
      </c>
      <c r="R1255" s="15">
        <v>16630</v>
      </c>
      <c r="S1255" s="15" t="s">
        <v>8</v>
      </c>
      <c r="T1255" s="15" t="s">
        <v>8</v>
      </c>
      <c r="U1255" s="18">
        <v>1967317</v>
      </c>
    </row>
    <row r="1256" spans="1:21">
      <c r="A1256" s="13">
        <v>2011</v>
      </c>
      <c r="B1256" s="14" t="s">
        <v>11</v>
      </c>
      <c r="C1256" s="14">
        <v>272191</v>
      </c>
      <c r="D1256" s="14" t="s">
        <v>234</v>
      </c>
      <c r="E1256" s="14" t="s">
        <v>252</v>
      </c>
      <c r="F1256" s="15">
        <v>52788895</v>
      </c>
      <c r="G1256" s="15">
        <v>49777425</v>
      </c>
      <c r="H1256" s="15">
        <v>6574889</v>
      </c>
      <c r="I1256" s="15">
        <v>3650030</v>
      </c>
      <c r="J1256" s="15">
        <v>148390</v>
      </c>
      <c r="K1256" s="15">
        <v>2776469</v>
      </c>
      <c r="L1256" s="15">
        <v>5798785</v>
      </c>
      <c r="M1256" s="15">
        <v>3059500</v>
      </c>
      <c r="N1256" s="15">
        <v>68300</v>
      </c>
      <c r="O1256" s="15">
        <v>2670985</v>
      </c>
      <c r="P1256" s="15">
        <v>6599393</v>
      </c>
      <c r="Q1256" s="15">
        <v>6447065</v>
      </c>
      <c r="R1256" s="15">
        <v>41663</v>
      </c>
      <c r="S1256" s="15" t="s">
        <v>8</v>
      </c>
      <c r="T1256" s="15">
        <v>1373423</v>
      </c>
      <c r="U1256" s="18">
        <v>786462</v>
      </c>
    </row>
    <row r="1257" spans="1:21">
      <c r="A1257" s="13">
        <v>2011</v>
      </c>
      <c r="B1257" s="14" t="s">
        <v>11</v>
      </c>
      <c r="C1257" s="14">
        <v>272205</v>
      </c>
      <c r="D1257" s="14" t="s">
        <v>234</v>
      </c>
      <c r="E1257" s="14" t="s">
        <v>253</v>
      </c>
      <c r="F1257" s="15">
        <v>28329705</v>
      </c>
      <c r="G1257" s="15">
        <v>29171490</v>
      </c>
      <c r="H1257" s="15">
        <v>16649996</v>
      </c>
      <c r="I1257" s="15">
        <v>6917987</v>
      </c>
      <c r="J1257" s="15">
        <v>1017845</v>
      </c>
      <c r="K1257" s="15">
        <v>8714164</v>
      </c>
      <c r="L1257" s="15">
        <v>15870054</v>
      </c>
      <c r="M1257" s="15">
        <v>6399515</v>
      </c>
      <c r="N1257" s="15">
        <v>1275294</v>
      </c>
      <c r="O1257" s="15">
        <v>8195245</v>
      </c>
      <c r="P1257" s="15">
        <v>9094715</v>
      </c>
      <c r="Q1257" s="15">
        <v>4515726</v>
      </c>
      <c r="R1257" s="15">
        <v>7923</v>
      </c>
      <c r="S1257" s="15" t="s">
        <v>8</v>
      </c>
      <c r="T1257" s="15">
        <v>679815</v>
      </c>
      <c r="U1257" s="18">
        <v>324832</v>
      </c>
    </row>
    <row r="1258" spans="1:21">
      <c r="A1258" s="13">
        <v>2011</v>
      </c>
      <c r="B1258" s="14" t="s">
        <v>11</v>
      </c>
      <c r="C1258" s="14">
        <v>272221</v>
      </c>
      <c r="D1258" s="14" t="s">
        <v>234</v>
      </c>
      <c r="E1258" s="14" t="s">
        <v>254</v>
      </c>
      <c r="F1258" s="15">
        <v>44121531</v>
      </c>
      <c r="G1258" s="15">
        <v>45720068</v>
      </c>
      <c r="H1258" s="15">
        <v>2807399</v>
      </c>
      <c r="I1258" s="15">
        <v>1965013</v>
      </c>
      <c r="J1258" s="15">
        <v>72353</v>
      </c>
      <c r="K1258" s="15">
        <v>770033</v>
      </c>
      <c r="L1258" s="15">
        <v>2227254</v>
      </c>
      <c r="M1258" s="15">
        <v>1313053</v>
      </c>
      <c r="N1258" s="15">
        <v>72285</v>
      </c>
      <c r="O1258" s="15">
        <v>841916</v>
      </c>
      <c r="P1258" s="15">
        <v>6049079</v>
      </c>
      <c r="Q1258" s="15">
        <v>4751821</v>
      </c>
      <c r="R1258" s="15">
        <v>4250</v>
      </c>
      <c r="S1258" s="15" t="s">
        <v>8</v>
      </c>
      <c r="T1258" s="15" t="s">
        <v>8</v>
      </c>
      <c r="U1258" s="18">
        <v>1384088</v>
      </c>
    </row>
    <row r="1259" spans="1:21">
      <c r="A1259" s="13">
        <v>2011</v>
      </c>
      <c r="B1259" s="14" t="s">
        <v>11</v>
      </c>
      <c r="C1259" s="14">
        <v>272230</v>
      </c>
      <c r="D1259" s="14" t="s">
        <v>234</v>
      </c>
      <c r="E1259" s="14" t="s">
        <v>255</v>
      </c>
      <c r="F1259" s="15">
        <v>42505301</v>
      </c>
      <c r="G1259" s="15">
        <v>42164601</v>
      </c>
      <c r="H1259" s="15">
        <v>7139066</v>
      </c>
      <c r="I1259" s="15">
        <v>1804598</v>
      </c>
      <c r="J1259" s="15">
        <v>301333</v>
      </c>
      <c r="K1259" s="15">
        <v>5033135</v>
      </c>
      <c r="L1259" s="15">
        <v>6883707</v>
      </c>
      <c r="M1259" s="15">
        <v>3211486</v>
      </c>
      <c r="N1259" s="15">
        <v>301214</v>
      </c>
      <c r="O1259" s="15">
        <v>3371007</v>
      </c>
      <c r="P1259" s="15">
        <v>7228119</v>
      </c>
      <c r="Q1259" s="15">
        <v>6177835</v>
      </c>
      <c r="R1259" s="15">
        <v>11532</v>
      </c>
      <c r="S1259" s="15" t="s">
        <v>8</v>
      </c>
      <c r="T1259" s="15" t="s">
        <v>8</v>
      </c>
      <c r="U1259" s="18">
        <v>1760000</v>
      </c>
    </row>
    <row r="1260" spans="1:21">
      <c r="A1260" s="13">
        <v>2011</v>
      </c>
      <c r="B1260" s="14" t="s">
        <v>9</v>
      </c>
      <c r="C1260" s="14">
        <v>272272</v>
      </c>
      <c r="D1260" s="14" t="s">
        <v>234</v>
      </c>
      <c r="E1260" s="14" t="s">
        <v>256</v>
      </c>
      <c r="F1260" s="15">
        <v>164130746</v>
      </c>
      <c r="G1260" s="15">
        <v>164525663</v>
      </c>
      <c r="H1260" s="15">
        <v>17151285</v>
      </c>
      <c r="I1260" s="15">
        <v>7865168</v>
      </c>
      <c r="J1260" s="15">
        <v>1797600</v>
      </c>
      <c r="K1260" s="15">
        <v>7488517</v>
      </c>
      <c r="L1260" s="15">
        <v>16055274</v>
      </c>
      <c r="M1260" s="15">
        <v>5844168</v>
      </c>
      <c r="N1260" s="15">
        <v>1443596</v>
      </c>
      <c r="O1260" s="15">
        <v>8767510</v>
      </c>
      <c r="P1260" s="15">
        <v>7759540</v>
      </c>
      <c r="Q1260" s="15">
        <v>28085533</v>
      </c>
      <c r="R1260" s="15">
        <v>123735</v>
      </c>
      <c r="S1260" s="15" t="s">
        <v>8</v>
      </c>
      <c r="T1260" s="15">
        <v>1700000</v>
      </c>
      <c r="U1260" s="18">
        <v>9735000</v>
      </c>
    </row>
    <row r="1261" spans="1:21" hidden="1">
      <c r="A1261" s="8">
        <v>2015</v>
      </c>
      <c r="B1261" s="9" t="s">
        <v>5</v>
      </c>
      <c r="C1261" s="9">
        <v>281000</v>
      </c>
      <c r="D1261" s="9" t="s">
        <v>257</v>
      </c>
      <c r="E1261" s="9" t="s">
        <v>258</v>
      </c>
      <c r="F1261" s="10">
        <v>1106190029</v>
      </c>
      <c r="G1261" s="10">
        <v>1122275231</v>
      </c>
      <c r="H1261" s="10">
        <v>62704479</v>
      </c>
      <c r="I1261" s="10">
        <v>12865667</v>
      </c>
      <c r="J1261" s="10">
        <v>24492787</v>
      </c>
      <c r="K1261" s="10">
        <v>25346025</v>
      </c>
      <c r="L1261" s="10">
        <v>62352335</v>
      </c>
      <c r="M1261" s="10">
        <v>11005942</v>
      </c>
      <c r="N1261" s="10">
        <v>25248909</v>
      </c>
      <c r="O1261" s="10">
        <v>26097484</v>
      </c>
      <c r="P1261" s="10">
        <v>152059214</v>
      </c>
      <c r="Q1261" s="10">
        <v>79418671</v>
      </c>
      <c r="R1261" s="10">
        <v>1014328</v>
      </c>
      <c r="S1261" s="10">
        <v>8533972</v>
      </c>
      <c r="T1261" s="10" t="s">
        <v>8</v>
      </c>
      <c r="U1261" s="11">
        <v>6966080</v>
      </c>
    </row>
    <row r="1262" spans="1:21" hidden="1">
      <c r="A1262" s="13">
        <v>2015</v>
      </c>
      <c r="B1262" s="14" t="s">
        <v>9</v>
      </c>
      <c r="C1262" s="14">
        <v>282014</v>
      </c>
      <c r="D1262" s="14" t="s">
        <v>257</v>
      </c>
      <c r="E1262" s="14" t="s">
        <v>259</v>
      </c>
      <c r="F1262" s="15">
        <v>198294967</v>
      </c>
      <c r="G1262" s="15">
        <v>199272765</v>
      </c>
      <c r="H1262" s="15">
        <v>52963522</v>
      </c>
      <c r="I1262" s="15">
        <v>14227283</v>
      </c>
      <c r="J1262" s="15">
        <v>1719706</v>
      </c>
      <c r="K1262" s="15">
        <v>37016533</v>
      </c>
      <c r="L1262" s="15">
        <v>49677165</v>
      </c>
      <c r="M1262" s="15">
        <v>14179889</v>
      </c>
      <c r="N1262" s="15">
        <v>1713150</v>
      </c>
      <c r="O1262" s="15">
        <v>33784126</v>
      </c>
      <c r="P1262" s="15">
        <v>33382873</v>
      </c>
      <c r="Q1262" s="15">
        <v>28582425</v>
      </c>
      <c r="R1262" s="15">
        <v>722320</v>
      </c>
      <c r="S1262" s="15" t="s">
        <v>8</v>
      </c>
      <c r="T1262" s="15" t="s">
        <v>8</v>
      </c>
      <c r="U1262" s="18">
        <v>11388320</v>
      </c>
    </row>
    <row r="1263" spans="1:21" hidden="1">
      <c r="A1263" s="13">
        <v>2015</v>
      </c>
      <c r="B1263" s="14" t="s">
        <v>9</v>
      </c>
      <c r="C1263" s="14">
        <v>282022</v>
      </c>
      <c r="D1263" s="14" t="s">
        <v>257</v>
      </c>
      <c r="E1263" s="14" t="s">
        <v>260</v>
      </c>
      <c r="F1263" s="15">
        <v>260094354</v>
      </c>
      <c r="G1263" s="15">
        <v>260812768</v>
      </c>
      <c r="H1263" s="15">
        <v>15500481</v>
      </c>
      <c r="I1263" s="15">
        <v>3981056</v>
      </c>
      <c r="J1263" s="15">
        <v>6863058</v>
      </c>
      <c r="K1263" s="15">
        <v>4656367</v>
      </c>
      <c r="L1263" s="15">
        <v>15401522</v>
      </c>
      <c r="M1263" s="15">
        <v>3871473</v>
      </c>
      <c r="N1263" s="15">
        <v>6917810</v>
      </c>
      <c r="O1263" s="15">
        <v>4612239</v>
      </c>
      <c r="P1263" s="15">
        <v>8951050</v>
      </c>
      <c r="Q1263" s="15">
        <v>24551599</v>
      </c>
      <c r="R1263" s="15">
        <v>127374</v>
      </c>
      <c r="S1263" s="15">
        <v>2152288</v>
      </c>
      <c r="T1263" s="15" t="s">
        <v>8</v>
      </c>
      <c r="U1263" s="18">
        <v>4778440</v>
      </c>
    </row>
    <row r="1264" spans="1:21" hidden="1">
      <c r="A1264" s="13">
        <v>2015</v>
      </c>
      <c r="B1264" s="14" t="s">
        <v>22</v>
      </c>
      <c r="C1264" s="14">
        <v>282031</v>
      </c>
      <c r="D1264" s="14" t="s">
        <v>257</v>
      </c>
      <c r="E1264" s="14" t="s">
        <v>261</v>
      </c>
      <c r="F1264" s="15">
        <v>113671152</v>
      </c>
      <c r="G1264" s="15">
        <v>112539784</v>
      </c>
      <c r="H1264" s="15">
        <v>10892891</v>
      </c>
      <c r="I1264" s="15">
        <v>5414789</v>
      </c>
      <c r="J1264" s="15">
        <v>1950291</v>
      </c>
      <c r="K1264" s="15">
        <v>3527811</v>
      </c>
      <c r="L1264" s="15">
        <v>9977346</v>
      </c>
      <c r="M1264" s="15">
        <v>5095934</v>
      </c>
      <c r="N1264" s="15">
        <v>1949806</v>
      </c>
      <c r="O1264" s="15">
        <v>2931606</v>
      </c>
      <c r="P1264" s="15">
        <v>10277218</v>
      </c>
      <c r="Q1264" s="15">
        <v>11877598</v>
      </c>
      <c r="R1264" s="15">
        <v>99849</v>
      </c>
      <c r="S1264" s="15" t="s">
        <v>8</v>
      </c>
      <c r="T1264" s="15" t="s">
        <v>8</v>
      </c>
      <c r="U1264" s="18">
        <v>2903573</v>
      </c>
    </row>
    <row r="1265" spans="1:21" hidden="1">
      <c r="A1265" s="13">
        <v>2015</v>
      </c>
      <c r="B1265" s="14" t="s">
        <v>9</v>
      </c>
      <c r="C1265" s="14">
        <v>282049</v>
      </c>
      <c r="D1265" s="14" t="s">
        <v>257</v>
      </c>
      <c r="E1265" s="14" t="s">
        <v>262</v>
      </c>
      <c r="F1265" s="15">
        <v>150091477</v>
      </c>
      <c r="G1265" s="15">
        <v>151197993</v>
      </c>
      <c r="H1265" s="15">
        <v>26962024</v>
      </c>
      <c r="I1265" s="15">
        <v>18694513</v>
      </c>
      <c r="J1265" s="15">
        <v>3521165</v>
      </c>
      <c r="K1265" s="15">
        <v>4746346</v>
      </c>
      <c r="L1265" s="15">
        <v>26067967</v>
      </c>
      <c r="M1265" s="15">
        <v>18441525</v>
      </c>
      <c r="N1265" s="15">
        <v>3565633</v>
      </c>
      <c r="O1265" s="15">
        <v>4060809</v>
      </c>
      <c r="P1265" s="15">
        <v>41047192</v>
      </c>
      <c r="Q1265" s="15">
        <v>21312041</v>
      </c>
      <c r="R1265" s="15">
        <v>476837</v>
      </c>
      <c r="S1265" s="15" t="s">
        <v>8</v>
      </c>
      <c r="T1265" s="15">
        <v>1774091</v>
      </c>
      <c r="U1265" s="18">
        <v>4891222</v>
      </c>
    </row>
    <row r="1266" spans="1:21" hidden="1">
      <c r="A1266" s="13">
        <v>2015</v>
      </c>
      <c r="B1266" s="14" t="s">
        <v>11</v>
      </c>
      <c r="C1266" s="14">
        <v>282073</v>
      </c>
      <c r="D1266" s="14" t="s">
        <v>257</v>
      </c>
      <c r="E1266" s="14" t="s">
        <v>263</v>
      </c>
      <c r="F1266" s="15">
        <v>62947645</v>
      </c>
      <c r="G1266" s="15">
        <v>64422903</v>
      </c>
      <c r="H1266" s="15">
        <v>12259322</v>
      </c>
      <c r="I1266" s="15">
        <v>7012719</v>
      </c>
      <c r="J1266" s="15">
        <v>624989</v>
      </c>
      <c r="K1266" s="15">
        <v>4621614</v>
      </c>
      <c r="L1266" s="15">
        <v>11740802</v>
      </c>
      <c r="M1266" s="15">
        <v>6457453</v>
      </c>
      <c r="N1266" s="15">
        <v>624756</v>
      </c>
      <c r="O1266" s="15">
        <v>4658593</v>
      </c>
      <c r="P1266" s="15">
        <v>8824244</v>
      </c>
      <c r="Q1266" s="15">
        <v>10333686</v>
      </c>
      <c r="R1266" s="15">
        <v>220475</v>
      </c>
      <c r="S1266" s="15">
        <v>172401</v>
      </c>
      <c r="T1266" s="15">
        <v>1266830</v>
      </c>
      <c r="U1266" s="18">
        <v>2042442</v>
      </c>
    </row>
    <row r="1267" spans="1:21" hidden="1">
      <c r="A1267" s="13">
        <v>2015</v>
      </c>
      <c r="B1267" s="14" t="s">
        <v>22</v>
      </c>
      <c r="C1267" s="14">
        <v>282103</v>
      </c>
      <c r="D1267" s="14" t="s">
        <v>257</v>
      </c>
      <c r="E1267" s="14" t="s">
        <v>264</v>
      </c>
      <c r="F1267" s="15">
        <v>74185158</v>
      </c>
      <c r="G1267" s="15">
        <v>77722828</v>
      </c>
      <c r="H1267" s="15">
        <v>21572627</v>
      </c>
      <c r="I1267" s="15">
        <v>5788746</v>
      </c>
      <c r="J1267" s="15">
        <v>4676356</v>
      </c>
      <c r="K1267" s="15">
        <v>11107525</v>
      </c>
      <c r="L1267" s="15">
        <v>18281917</v>
      </c>
      <c r="M1267" s="15">
        <v>5343785</v>
      </c>
      <c r="N1267" s="15">
        <v>2623902</v>
      </c>
      <c r="O1267" s="15">
        <v>10314230</v>
      </c>
      <c r="P1267" s="15">
        <v>24350396</v>
      </c>
      <c r="Q1267" s="15">
        <v>9881743</v>
      </c>
      <c r="R1267" s="15">
        <v>31285</v>
      </c>
      <c r="S1267" s="15" t="s">
        <v>8</v>
      </c>
      <c r="T1267" s="15" t="s">
        <v>8</v>
      </c>
      <c r="U1267" s="18">
        <v>2777001</v>
      </c>
    </row>
    <row r="1268" spans="1:21" hidden="1">
      <c r="A1268" s="13">
        <v>2015</v>
      </c>
      <c r="B1268" s="14" t="s">
        <v>22</v>
      </c>
      <c r="C1268" s="14">
        <v>282146</v>
      </c>
      <c r="D1268" s="14" t="s">
        <v>257</v>
      </c>
      <c r="E1268" s="14" t="s">
        <v>265</v>
      </c>
      <c r="F1268" s="15">
        <v>73667591</v>
      </c>
      <c r="G1268" s="15">
        <v>74409366</v>
      </c>
      <c r="H1268" s="15">
        <v>10063093</v>
      </c>
      <c r="I1268" s="15">
        <v>5179767</v>
      </c>
      <c r="J1268" s="15">
        <v>681590</v>
      </c>
      <c r="K1268" s="15">
        <v>4201736</v>
      </c>
      <c r="L1268" s="15">
        <v>10895536</v>
      </c>
      <c r="M1268" s="15">
        <v>5427506</v>
      </c>
      <c r="N1268" s="15">
        <v>825245</v>
      </c>
      <c r="O1268" s="15">
        <v>4642785</v>
      </c>
      <c r="P1268" s="15">
        <v>18572628</v>
      </c>
      <c r="Q1268" s="15">
        <v>11582577</v>
      </c>
      <c r="R1268" s="15">
        <v>21130</v>
      </c>
      <c r="S1268" s="15" t="s">
        <v>8</v>
      </c>
      <c r="T1268" s="15">
        <v>1896210</v>
      </c>
      <c r="U1268" s="18">
        <v>1776881</v>
      </c>
    </row>
    <row r="1269" spans="1:21" hidden="1">
      <c r="A1269" s="13">
        <v>2015</v>
      </c>
      <c r="B1269" s="14" t="s">
        <v>11</v>
      </c>
      <c r="C1269" s="14">
        <v>282171</v>
      </c>
      <c r="D1269" s="14" t="s">
        <v>257</v>
      </c>
      <c r="E1269" s="14" t="s">
        <v>266</v>
      </c>
      <c r="F1269" s="15">
        <v>54844482</v>
      </c>
      <c r="G1269" s="15">
        <v>51813780</v>
      </c>
      <c r="H1269" s="15">
        <v>3782606</v>
      </c>
      <c r="I1269" s="15">
        <v>836159</v>
      </c>
      <c r="J1269" s="15">
        <v>1173691</v>
      </c>
      <c r="K1269" s="15">
        <v>1772756</v>
      </c>
      <c r="L1269" s="15">
        <v>2477375</v>
      </c>
      <c r="M1269" s="15">
        <v>835953</v>
      </c>
      <c r="N1269" s="15">
        <v>362285</v>
      </c>
      <c r="O1269" s="15">
        <v>1279137</v>
      </c>
      <c r="P1269" s="15">
        <v>31318404</v>
      </c>
      <c r="Q1269" s="15">
        <v>8880363</v>
      </c>
      <c r="R1269" s="15">
        <v>102075</v>
      </c>
      <c r="S1269" s="15" t="s">
        <v>8</v>
      </c>
      <c r="T1269" s="15">
        <v>2329070</v>
      </c>
      <c r="U1269" s="18">
        <v>995785</v>
      </c>
    </row>
    <row r="1270" spans="1:21" hidden="1">
      <c r="A1270" s="13">
        <v>2015</v>
      </c>
      <c r="B1270" s="14" t="s">
        <v>11</v>
      </c>
      <c r="C1270" s="14">
        <v>282197</v>
      </c>
      <c r="D1270" s="14" t="s">
        <v>257</v>
      </c>
      <c r="E1270" s="14" t="s">
        <v>267</v>
      </c>
      <c r="F1270" s="15">
        <v>38524382</v>
      </c>
      <c r="G1270" s="15">
        <v>39687826</v>
      </c>
      <c r="H1270" s="15">
        <v>8967093</v>
      </c>
      <c r="I1270" s="15">
        <v>3175069</v>
      </c>
      <c r="J1270" s="15">
        <v>1557447</v>
      </c>
      <c r="K1270" s="15">
        <v>4234577</v>
      </c>
      <c r="L1270" s="15">
        <v>9844645</v>
      </c>
      <c r="M1270" s="15">
        <v>3173784</v>
      </c>
      <c r="N1270" s="15">
        <v>1773455</v>
      </c>
      <c r="O1270" s="15">
        <v>4897406</v>
      </c>
      <c r="P1270" s="15">
        <v>10399813</v>
      </c>
      <c r="Q1270" s="15">
        <v>5691747</v>
      </c>
      <c r="R1270" s="15">
        <v>24777</v>
      </c>
      <c r="S1270" s="15" t="s">
        <v>8</v>
      </c>
      <c r="T1270" s="15">
        <v>1828836</v>
      </c>
      <c r="U1270" s="18">
        <v>1085209</v>
      </c>
    </row>
    <row r="1271" spans="1:21" hidden="1">
      <c r="A1271" s="13">
        <v>2014</v>
      </c>
      <c r="B1271" s="14" t="s">
        <v>5</v>
      </c>
      <c r="C1271" s="14">
        <v>281000</v>
      </c>
      <c r="D1271" s="14" t="s">
        <v>257</v>
      </c>
      <c r="E1271" s="14" t="s">
        <v>258</v>
      </c>
      <c r="F1271" s="15">
        <v>1122275231</v>
      </c>
      <c r="G1271" s="15">
        <v>1130231528</v>
      </c>
      <c r="H1271" s="15">
        <v>62352335</v>
      </c>
      <c r="I1271" s="15">
        <v>11005942</v>
      </c>
      <c r="J1271" s="15">
        <v>25248909</v>
      </c>
      <c r="K1271" s="15">
        <v>26097484</v>
      </c>
      <c r="L1271" s="15">
        <v>62887876</v>
      </c>
      <c r="M1271" s="15">
        <v>8382334</v>
      </c>
      <c r="N1271" s="15">
        <v>26880332</v>
      </c>
      <c r="O1271" s="15">
        <v>27625210</v>
      </c>
      <c r="P1271" s="15">
        <v>167515581</v>
      </c>
      <c r="Q1271" s="15">
        <v>73824597</v>
      </c>
      <c r="R1271" s="15">
        <v>1232949</v>
      </c>
      <c r="S1271" s="15">
        <v>7830114</v>
      </c>
      <c r="T1271" s="15" t="s">
        <v>8</v>
      </c>
      <c r="U1271" s="18">
        <v>7045282</v>
      </c>
    </row>
    <row r="1272" spans="1:21" hidden="1">
      <c r="A1272" s="13">
        <v>2014</v>
      </c>
      <c r="B1272" s="14" t="s">
        <v>9</v>
      </c>
      <c r="C1272" s="14">
        <v>282014</v>
      </c>
      <c r="D1272" s="14" t="s">
        <v>257</v>
      </c>
      <c r="E1272" s="14" t="s">
        <v>259</v>
      </c>
      <c r="F1272" s="15">
        <v>199272765</v>
      </c>
      <c r="G1272" s="15">
        <v>199618888</v>
      </c>
      <c r="H1272" s="15">
        <v>49677165</v>
      </c>
      <c r="I1272" s="15">
        <v>14179889</v>
      </c>
      <c r="J1272" s="15">
        <v>1713150</v>
      </c>
      <c r="K1272" s="15">
        <v>33784126</v>
      </c>
      <c r="L1272" s="15">
        <v>46991167</v>
      </c>
      <c r="M1272" s="15">
        <v>14148991</v>
      </c>
      <c r="N1272" s="15">
        <v>1709543</v>
      </c>
      <c r="O1272" s="15">
        <v>31132633</v>
      </c>
      <c r="P1272" s="15">
        <v>25366073</v>
      </c>
      <c r="Q1272" s="15">
        <v>27733075</v>
      </c>
      <c r="R1272" s="15">
        <v>544554</v>
      </c>
      <c r="S1272" s="15" t="s">
        <v>8</v>
      </c>
      <c r="T1272" s="15" t="s">
        <v>8</v>
      </c>
      <c r="U1272" s="18">
        <v>11528654</v>
      </c>
    </row>
    <row r="1273" spans="1:21" hidden="1">
      <c r="A1273" s="13">
        <v>2014</v>
      </c>
      <c r="B1273" s="14" t="s">
        <v>9</v>
      </c>
      <c r="C1273" s="14">
        <v>282022</v>
      </c>
      <c r="D1273" s="14" t="s">
        <v>257</v>
      </c>
      <c r="E1273" s="14" t="s">
        <v>260</v>
      </c>
      <c r="F1273" s="15">
        <v>260812768</v>
      </c>
      <c r="G1273" s="15">
        <v>264270516</v>
      </c>
      <c r="H1273" s="15">
        <v>15401522</v>
      </c>
      <c r="I1273" s="15">
        <v>3871473</v>
      </c>
      <c r="J1273" s="15">
        <v>6917810</v>
      </c>
      <c r="K1273" s="15">
        <v>4612239</v>
      </c>
      <c r="L1273" s="15">
        <v>16569033</v>
      </c>
      <c r="M1273" s="15">
        <v>3727345</v>
      </c>
      <c r="N1273" s="15">
        <v>8446796</v>
      </c>
      <c r="O1273" s="15">
        <v>4394892</v>
      </c>
      <c r="P1273" s="15">
        <v>22304252</v>
      </c>
      <c r="Q1273" s="15">
        <v>22378730</v>
      </c>
      <c r="R1273" s="15">
        <v>283420</v>
      </c>
      <c r="S1273" s="15">
        <v>1199519</v>
      </c>
      <c r="T1273" s="15" t="s">
        <v>8</v>
      </c>
      <c r="U1273" s="18">
        <v>4817709</v>
      </c>
    </row>
    <row r="1274" spans="1:21" hidden="1">
      <c r="A1274" s="13">
        <v>2014</v>
      </c>
      <c r="B1274" s="14" t="s">
        <v>22</v>
      </c>
      <c r="C1274" s="14">
        <v>282031</v>
      </c>
      <c r="D1274" s="14" t="s">
        <v>257</v>
      </c>
      <c r="E1274" s="14" t="s">
        <v>261</v>
      </c>
      <c r="F1274" s="15">
        <v>112539784</v>
      </c>
      <c r="G1274" s="15">
        <v>113235959</v>
      </c>
      <c r="H1274" s="15">
        <v>9977346</v>
      </c>
      <c r="I1274" s="15">
        <v>5095934</v>
      </c>
      <c r="J1274" s="15">
        <v>1949806</v>
      </c>
      <c r="K1274" s="15">
        <v>2931606</v>
      </c>
      <c r="L1274" s="15">
        <v>9259481</v>
      </c>
      <c r="M1274" s="15">
        <v>4902173</v>
      </c>
      <c r="N1274" s="15">
        <v>2048909</v>
      </c>
      <c r="O1274" s="15">
        <v>2308399</v>
      </c>
      <c r="P1274" s="15">
        <v>12617721</v>
      </c>
      <c r="Q1274" s="15">
        <v>11166201</v>
      </c>
      <c r="R1274" s="15">
        <v>98633</v>
      </c>
      <c r="S1274" s="15" t="s">
        <v>8</v>
      </c>
      <c r="T1274" s="15" t="s">
        <v>8</v>
      </c>
      <c r="U1274" s="18">
        <v>2749819</v>
      </c>
    </row>
    <row r="1275" spans="1:21" hidden="1">
      <c r="A1275" s="13">
        <v>2014</v>
      </c>
      <c r="B1275" s="14" t="s">
        <v>9</v>
      </c>
      <c r="C1275" s="14">
        <v>282049</v>
      </c>
      <c r="D1275" s="14" t="s">
        <v>257</v>
      </c>
      <c r="E1275" s="14" t="s">
        <v>262</v>
      </c>
      <c r="F1275" s="15">
        <v>151444027</v>
      </c>
      <c r="G1275" s="15">
        <v>156333484</v>
      </c>
      <c r="H1275" s="15">
        <v>26067967</v>
      </c>
      <c r="I1275" s="15">
        <v>18441525</v>
      </c>
      <c r="J1275" s="15">
        <v>3565633</v>
      </c>
      <c r="K1275" s="15">
        <v>4060809</v>
      </c>
      <c r="L1275" s="15">
        <v>24857106</v>
      </c>
      <c r="M1275" s="15">
        <v>17994549</v>
      </c>
      <c r="N1275" s="15">
        <v>3564683</v>
      </c>
      <c r="O1275" s="15">
        <v>3297874</v>
      </c>
      <c r="P1275" s="15">
        <v>50632456</v>
      </c>
      <c r="Q1275" s="15">
        <v>21346638</v>
      </c>
      <c r="R1275" s="15">
        <v>531583</v>
      </c>
      <c r="S1275" s="15" t="s">
        <v>8</v>
      </c>
      <c r="T1275" s="15">
        <v>2244642</v>
      </c>
      <c r="U1275" s="18">
        <v>4886879</v>
      </c>
    </row>
    <row r="1276" spans="1:21" hidden="1">
      <c r="A1276" s="13">
        <v>2014</v>
      </c>
      <c r="B1276" s="14" t="s">
        <v>11</v>
      </c>
      <c r="C1276" s="14">
        <v>282073</v>
      </c>
      <c r="D1276" s="14" t="s">
        <v>257</v>
      </c>
      <c r="E1276" s="14" t="s">
        <v>263</v>
      </c>
      <c r="F1276" s="15">
        <v>64471756</v>
      </c>
      <c r="G1276" s="15">
        <v>65460803</v>
      </c>
      <c r="H1276" s="15">
        <v>11740802</v>
      </c>
      <c r="I1276" s="15">
        <v>6457453</v>
      </c>
      <c r="J1276" s="15">
        <v>624756</v>
      </c>
      <c r="K1276" s="15">
        <v>4658593</v>
      </c>
      <c r="L1276" s="15">
        <v>10662554</v>
      </c>
      <c r="M1276" s="15">
        <v>6240924</v>
      </c>
      <c r="N1276" s="15">
        <v>624169</v>
      </c>
      <c r="O1276" s="15">
        <v>3797461</v>
      </c>
      <c r="P1276" s="15">
        <v>12043899</v>
      </c>
      <c r="Q1276" s="15">
        <v>9195320</v>
      </c>
      <c r="R1276" s="15">
        <v>326180</v>
      </c>
      <c r="S1276" s="15">
        <v>177249</v>
      </c>
      <c r="T1276" s="15">
        <v>1165479</v>
      </c>
      <c r="U1276" s="18">
        <v>2036552</v>
      </c>
    </row>
    <row r="1277" spans="1:21" hidden="1">
      <c r="A1277" s="13">
        <v>2014</v>
      </c>
      <c r="B1277" s="14" t="s">
        <v>22</v>
      </c>
      <c r="C1277" s="14">
        <v>282103</v>
      </c>
      <c r="D1277" s="14" t="s">
        <v>257</v>
      </c>
      <c r="E1277" s="14" t="s">
        <v>264</v>
      </c>
      <c r="F1277" s="15">
        <v>77722828</v>
      </c>
      <c r="G1277" s="15">
        <v>79185903</v>
      </c>
      <c r="H1277" s="15">
        <v>18281917</v>
      </c>
      <c r="I1277" s="15">
        <v>5343785</v>
      </c>
      <c r="J1277" s="15">
        <v>2623902</v>
      </c>
      <c r="K1277" s="15">
        <v>10314230</v>
      </c>
      <c r="L1277" s="15">
        <v>17432250</v>
      </c>
      <c r="M1277" s="15">
        <v>5279505</v>
      </c>
      <c r="N1277" s="15">
        <v>2596946</v>
      </c>
      <c r="O1277" s="15">
        <v>9555799</v>
      </c>
      <c r="P1277" s="15">
        <v>26404525</v>
      </c>
      <c r="Q1277" s="15">
        <v>9696182</v>
      </c>
      <c r="R1277" s="15">
        <v>50811</v>
      </c>
      <c r="S1277" s="15" t="s">
        <v>8</v>
      </c>
      <c r="T1277" s="15" t="s">
        <v>8</v>
      </c>
      <c r="U1277" s="18">
        <v>2932140</v>
      </c>
    </row>
    <row r="1278" spans="1:21" hidden="1">
      <c r="A1278" s="13">
        <v>2014</v>
      </c>
      <c r="B1278" s="14" t="s">
        <v>22</v>
      </c>
      <c r="C1278" s="14">
        <v>282146</v>
      </c>
      <c r="D1278" s="14" t="s">
        <v>257</v>
      </c>
      <c r="E1278" s="14" t="s">
        <v>265</v>
      </c>
      <c r="F1278" s="15">
        <v>74409366</v>
      </c>
      <c r="G1278" s="15">
        <v>75783032</v>
      </c>
      <c r="H1278" s="15">
        <v>10895536</v>
      </c>
      <c r="I1278" s="15">
        <v>5427506</v>
      </c>
      <c r="J1278" s="15">
        <v>825245</v>
      </c>
      <c r="K1278" s="15">
        <v>4642785</v>
      </c>
      <c r="L1278" s="15">
        <v>12031411</v>
      </c>
      <c r="M1278" s="15">
        <v>5493842</v>
      </c>
      <c r="N1278" s="15">
        <v>1447767</v>
      </c>
      <c r="O1278" s="15">
        <v>5089802</v>
      </c>
      <c r="P1278" s="15">
        <v>18418542</v>
      </c>
      <c r="Q1278" s="15">
        <v>10551360</v>
      </c>
      <c r="R1278" s="15">
        <v>24658</v>
      </c>
      <c r="S1278" s="15" t="s">
        <v>8</v>
      </c>
      <c r="T1278" s="15">
        <v>1307443</v>
      </c>
      <c r="U1278" s="18">
        <v>1822994</v>
      </c>
    </row>
    <row r="1279" spans="1:21" hidden="1">
      <c r="A1279" s="13">
        <v>2014</v>
      </c>
      <c r="B1279" s="14" t="s">
        <v>11</v>
      </c>
      <c r="C1279" s="14">
        <v>282171</v>
      </c>
      <c r="D1279" s="14" t="s">
        <v>257</v>
      </c>
      <c r="E1279" s="14" t="s">
        <v>266</v>
      </c>
      <c r="F1279" s="15">
        <v>51831079</v>
      </c>
      <c r="G1279" s="15">
        <v>51477446</v>
      </c>
      <c r="H1279" s="15">
        <v>2477375</v>
      </c>
      <c r="I1279" s="15">
        <v>835953</v>
      </c>
      <c r="J1279" s="15">
        <v>362285</v>
      </c>
      <c r="K1279" s="15">
        <v>1279137</v>
      </c>
      <c r="L1279" s="15">
        <v>3537328</v>
      </c>
      <c r="M1279" s="15">
        <v>835743</v>
      </c>
      <c r="N1279" s="15">
        <v>1338399</v>
      </c>
      <c r="O1279" s="15">
        <v>1363186</v>
      </c>
      <c r="P1279" s="15">
        <v>33006077</v>
      </c>
      <c r="Q1279" s="15">
        <v>7862316</v>
      </c>
      <c r="R1279" s="15">
        <v>92592</v>
      </c>
      <c r="S1279" s="15" t="s">
        <v>8</v>
      </c>
      <c r="T1279" s="15">
        <v>1587081</v>
      </c>
      <c r="U1279" s="18">
        <v>996439</v>
      </c>
    </row>
    <row r="1280" spans="1:21" hidden="1">
      <c r="A1280" s="13">
        <v>2014</v>
      </c>
      <c r="B1280" s="14" t="s">
        <v>11</v>
      </c>
      <c r="C1280" s="14">
        <v>282197</v>
      </c>
      <c r="D1280" s="14" t="s">
        <v>257</v>
      </c>
      <c r="E1280" s="14" t="s">
        <v>267</v>
      </c>
      <c r="F1280" s="15">
        <v>39687826</v>
      </c>
      <c r="G1280" s="15">
        <v>40410523</v>
      </c>
      <c r="H1280" s="15">
        <v>9844645</v>
      </c>
      <c r="I1280" s="15">
        <v>3173784</v>
      </c>
      <c r="J1280" s="15">
        <v>1773455</v>
      </c>
      <c r="K1280" s="15">
        <v>4897406</v>
      </c>
      <c r="L1280" s="15">
        <v>13570794</v>
      </c>
      <c r="M1280" s="15">
        <v>3163319</v>
      </c>
      <c r="N1280" s="15">
        <v>1951946</v>
      </c>
      <c r="O1280" s="15">
        <v>8455529</v>
      </c>
      <c r="P1280" s="15">
        <v>10298350</v>
      </c>
      <c r="Q1280" s="15">
        <v>5494425</v>
      </c>
      <c r="R1280" s="15">
        <v>28507</v>
      </c>
      <c r="S1280" s="15" t="s">
        <v>8</v>
      </c>
      <c r="T1280" s="15">
        <v>1767812</v>
      </c>
      <c r="U1280" s="18">
        <v>1154998</v>
      </c>
    </row>
    <row r="1281" spans="1:21" hidden="1">
      <c r="A1281" s="13">
        <v>2013</v>
      </c>
      <c r="B1281" s="14" t="s">
        <v>5</v>
      </c>
      <c r="C1281" s="14">
        <v>281000</v>
      </c>
      <c r="D1281" s="14" t="s">
        <v>257</v>
      </c>
      <c r="E1281" s="14" t="s">
        <v>258</v>
      </c>
      <c r="F1281" s="15">
        <v>1130231528</v>
      </c>
      <c r="G1281" s="15">
        <v>1143683357</v>
      </c>
      <c r="H1281" s="15">
        <v>62887873</v>
      </c>
      <c r="I1281" s="15">
        <v>8382334</v>
      </c>
      <c r="J1281" s="15">
        <v>26880332</v>
      </c>
      <c r="K1281" s="15">
        <v>27625207</v>
      </c>
      <c r="L1281" s="15">
        <v>60311642</v>
      </c>
      <c r="M1281" s="15">
        <v>3305144</v>
      </c>
      <c r="N1281" s="15">
        <v>27724563</v>
      </c>
      <c r="O1281" s="15">
        <v>29281935</v>
      </c>
      <c r="P1281" s="15">
        <v>137307196</v>
      </c>
      <c r="Q1281" s="15">
        <v>75215344</v>
      </c>
      <c r="R1281" s="15">
        <v>1378275</v>
      </c>
      <c r="S1281" s="15">
        <v>8308056</v>
      </c>
      <c r="T1281" s="15" t="s">
        <v>8</v>
      </c>
      <c r="U1281" s="18">
        <v>6819651</v>
      </c>
    </row>
    <row r="1282" spans="1:21" hidden="1">
      <c r="A1282" s="13">
        <v>2013</v>
      </c>
      <c r="B1282" s="14" t="s">
        <v>9</v>
      </c>
      <c r="C1282" s="14">
        <v>282014</v>
      </c>
      <c r="D1282" s="14" t="s">
        <v>257</v>
      </c>
      <c r="E1282" s="14" t="s">
        <v>259</v>
      </c>
      <c r="F1282" s="15">
        <v>199618888</v>
      </c>
      <c r="G1282" s="15">
        <v>197102087</v>
      </c>
      <c r="H1282" s="15">
        <v>46991167</v>
      </c>
      <c r="I1282" s="15">
        <v>14148991</v>
      </c>
      <c r="J1282" s="15">
        <v>1709543</v>
      </c>
      <c r="K1282" s="15">
        <v>31132633</v>
      </c>
      <c r="L1282" s="15">
        <v>47872979</v>
      </c>
      <c r="M1282" s="15">
        <v>14104325</v>
      </c>
      <c r="N1282" s="15">
        <v>1706014</v>
      </c>
      <c r="O1282" s="15">
        <v>32062640</v>
      </c>
      <c r="P1282" s="15">
        <v>27535539</v>
      </c>
      <c r="Q1282" s="15">
        <v>27048874</v>
      </c>
      <c r="R1282" s="15">
        <v>378482</v>
      </c>
      <c r="S1282" s="15" t="s">
        <v>8</v>
      </c>
      <c r="T1282" s="15" t="s">
        <v>8</v>
      </c>
      <c r="U1282" s="18">
        <v>11774781</v>
      </c>
    </row>
    <row r="1283" spans="1:21" hidden="1">
      <c r="A1283" s="13">
        <v>2013</v>
      </c>
      <c r="B1283" s="14" t="s">
        <v>9</v>
      </c>
      <c r="C1283" s="14">
        <v>282022</v>
      </c>
      <c r="D1283" s="14" t="s">
        <v>257</v>
      </c>
      <c r="E1283" s="14" t="s">
        <v>260</v>
      </c>
      <c r="F1283" s="15">
        <v>264270516</v>
      </c>
      <c r="G1283" s="15">
        <v>267054088</v>
      </c>
      <c r="H1283" s="15">
        <v>16569033</v>
      </c>
      <c r="I1283" s="15">
        <v>3727345</v>
      </c>
      <c r="J1283" s="15">
        <v>8446796</v>
      </c>
      <c r="K1283" s="15">
        <v>4394892</v>
      </c>
      <c r="L1283" s="15">
        <v>15907240</v>
      </c>
      <c r="M1283" s="15">
        <v>3645686</v>
      </c>
      <c r="N1283" s="15">
        <v>7948265</v>
      </c>
      <c r="O1283" s="15">
        <v>4313289</v>
      </c>
      <c r="P1283" s="15">
        <v>16637803</v>
      </c>
      <c r="Q1283" s="15">
        <v>21567849</v>
      </c>
      <c r="R1283" s="15">
        <v>279858</v>
      </c>
      <c r="S1283" s="15">
        <v>1214617</v>
      </c>
      <c r="T1283" s="15" t="s">
        <v>8</v>
      </c>
      <c r="U1283" s="18">
        <v>5000241</v>
      </c>
    </row>
    <row r="1284" spans="1:21" hidden="1">
      <c r="A1284" s="13">
        <v>2013</v>
      </c>
      <c r="B1284" s="14" t="s">
        <v>22</v>
      </c>
      <c r="C1284" s="14">
        <v>282031</v>
      </c>
      <c r="D1284" s="14" t="s">
        <v>257</v>
      </c>
      <c r="E1284" s="14" t="s">
        <v>261</v>
      </c>
      <c r="F1284" s="15">
        <v>113238769</v>
      </c>
      <c r="G1284" s="15">
        <v>101641589</v>
      </c>
      <c r="H1284" s="15">
        <v>9259481</v>
      </c>
      <c r="I1284" s="15">
        <v>4902173</v>
      </c>
      <c r="J1284" s="15">
        <v>2048909</v>
      </c>
      <c r="K1284" s="15">
        <v>2308399</v>
      </c>
      <c r="L1284" s="15">
        <v>8462799</v>
      </c>
      <c r="M1284" s="15">
        <v>4545364</v>
      </c>
      <c r="N1284" s="15">
        <v>2047335</v>
      </c>
      <c r="O1284" s="15">
        <v>1870100</v>
      </c>
      <c r="P1284" s="15">
        <v>13580162</v>
      </c>
      <c r="Q1284" s="15">
        <v>10790032</v>
      </c>
      <c r="R1284" s="15">
        <v>109253</v>
      </c>
      <c r="S1284" s="15" t="s">
        <v>8</v>
      </c>
      <c r="T1284" s="15" t="s">
        <v>8</v>
      </c>
      <c r="U1284" s="18">
        <v>2950046</v>
      </c>
    </row>
    <row r="1285" spans="1:21" hidden="1">
      <c r="A1285" s="13">
        <v>2013</v>
      </c>
      <c r="B1285" s="14" t="s">
        <v>9</v>
      </c>
      <c r="C1285" s="14">
        <v>282049</v>
      </c>
      <c r="D1285" s="14" t="s">
        <v>257</v>
      </c>
      <c r="E1285" s="14" t="s">
        <v>262</v>
      </c>
      <c r="F1285" s="15">
        <v>156427168</v>
      </c>
      <c r="G1285" s="15">
        <v>162342419</v>
      </c>
      <c r="H1285" s="15">
        <v>24857106</v>
      </c>
      <c r="I1285" s="15">
        <v>17994549</v>
      </c>
      <c r="J1285" s="15">
        <v>3564683</v>
      </c>
      <c r="K1285" s="15">
        <v>3297874</v>
      </c>
      <c r="L1285" s="15">
        <v>21440217</v>
      </c>
      <c r="M1285" s="15">
        <v>14744003</v>
      </c>
      <c r="N1285" s="15">
        <v>3556692</v>
      </c>
      <c r="O1285" s="15">
        <v>3139522</v>
      </c>
      <c r="P1285" s="15">
        <v>51383720</v>
      </c>
      <c r="Q1285" s="15">
        <v>20025111</v>
      </c>
      <c r="R1285" s="15">
        <v>651381</v>
      </c>
      <c r="S1285" s="15" t="s">
        <v>8</v>
      </c>
      <c r="T1285" s="15">
        <v>1583872</v>
      </c>
      <c r="U1285" s="18">
        <v>4967996</v>
      </c>
    </row>
    <row r="1286" spans="1:21" hidden="1">
      <c r="A1286" s="13">
        <v>2013</v>
      </c>
      <c r="B1286" s="14" t="s">
        <v>11</v>
      </c>
      <c r="C1286" s="14">
        <v>282073</v>
      </c>
      <c r="D1286" s="14" t="s">
        <v>257</v>
      </c>
      <c r="E1286" s="14" t="s">
        <v>263</v>
      </c>
      <c r="F1286" s="15">
        <v>65460803</v>
      </c>
      <c r="G1286" s="15">
        <v>66339828</v>
      </c>
      <c r="H1286" s="15">
        <v>9993690</v>
      </c>
      <c r="I1286" s="15">
        <v>6240924</v>
      </c>
      <c r="J1286" s="15">
        <v>624169</v>
      </c>
      <c r="K1286" s="15">
        <v>3128597</v>
      </c>
      <c r="L1286" s="15">
        <v>8392184</v>
      </c>
      <c r="M1286" s="15">
        <v>5789228</v>
      </c>
      <c r="N1286" s="15">
        <v>623337</v>
      </c>
      <c r="O1286" s="15">
        <v>1979619</v>
      </c>
      <c r="P1286" s="15">
        <v>9690071</v>
      </c>
      <c r="Q1286" s="15">
        <v>8266699</v>
      </c>
      <c r="R1286" s="15">
        <v>229269</v>
      </c>
      <c r="S1286" s="15">
        <v>180817</v>
      </c>
      <c r="T1286" s="15">
        <v>1194149</v>
      </c>
      <c r="U1286" s="18">
        <v>1878131</v>
      </c>
    </row>
    <row r="1287" spans="1:21" hidden="1">
      <c r="A1287" s="13">
        <v>2013</v>
      </c>
      <c r="B1287" s="14" t="s">
        <v>22</v>
      </c>
      <c r="C1287" s="14">
        <v>282103</v>
      </c>
      <c r="D1287" s="14" t="s">
        <v>257</v>
      </c>
      <c r="E1287" s="14" t="s">
        <v>264</v>
      </c>
      <c r="F1287" s="15">
        <v>79185903</v>
      </c>
      <c r="G1287" s="15">
        <v>79675429</v>
      </c>
      <c r="H1287" s="15">
        <v>17432251</v>
      </c>
      <c r="I1287" s="15">
        <v>5279505</v>
      </c>
      <c r="J1287" s="15">
        <v>2596947</v>
      </c>
      <c r="K1287" s="15">
        <v>9555799</v>
      </c>
      <c r="L1287" s="15">
        <v>15564646</v>
      </c>
      <c r="M1287" s="15">
        <v>4972574</v>
      </c>
      <c r="N1287" s="15">
        <v>1511616</v>
      </c>
      <c r="O1287" s="15">
        <v>9080456</v>
      </c>
      <c r="P1287" s="15">
        <v>19901215</v>
      </c>
      <c r="Q1287" s="15">
        <v>9175442</v>
      </c>
      <c r="R1287" s="15">
        <v>72131</v>
      </c>
      <c r="S1287" s="15" t="s">
        <v>8</v>
      </c>
      <c r="T1287" s="15" t="s">
        <v>8</v>
      </c>
      <c r="U1287" s="18">
        <v>2921225</v>
      </c>
    </row>
    <row r="1288" spans="1:21" hidden="1">
      <c r="A1288" s="13">
        <v>2013</v>
      </c>
      <c r="B1288" s="14" t="s">
        <v>22</v>
      </c>
      <c r="C1288" s="14">
        <v>282146</v>
      </c>
      <c r="D1288" s="14" t="s">
        <v>257</v>
      </c>
      <c r="E1288" s="14" t="s">
        <v>265</v>
      </c>
      <c r="F1288" s="15">
        <v>75783032</v>
      </c>
      <c r="G1288" s="15">
        <v>77956992</v>
      </c>
      <c r="H1288" s="15">
        <v>12031411</v>
      </c>
      <c r="I1288" s="15">
        <v>5493842</v>
      </c>
      <c r="J1288" s="15">
        <v>1447767</v>
      </c>
      <c r="K1288" s="15">
        <v>5089802</v>
      </c>
      <c r="L1288" s="15">
        <v>11480789</v>
      </c>
      <c r="M1288" s="15">
        <v>5066734</v>
      </c>
      <c r="N1288" s="15">
        <v>1607504</v>
      </c>
      <c r="O1288" s="15">
        <v>4806551</v>
      </c>
      <c r="P1288" s="15">
        <v>19645505</v>
      </c>
      <c r="Q1288" s="15">
        <v>9920075</v>
      </c>
      <c r="R1288" s="15">
        <v>28204</v>
      </c>
      <c r="S1288" s="15" t="s">
        <v>8</v>
      </c>
      <c r="T1288" s="15">
        <v>1523000</v>
      </c>
      <c r="U1288" s="18">
        <v>1945821</v>
      </c>
    </row>
    <row r="1289" spans="1:21" hidden="1">
      <c r="A1289" s="13">
        <v>2013</v>
      </c>
      <c r="B1289" s="14" t="s">
        <v>11</v>
      </c>
      <c r="C1289" s="14">
        <v>282171</v>
      </c>
      <c r="D1289" s="14" t="s">
        <v>257</v>
      </c>
      <c r="E1289" s="14" t="s">
        <v>266</v>
      </c>
      <c r="F1289" s="15">
        <v>51486379</v>
      </c>
      <c r="G1289" s="15">
        <v>51113197</v>
      </c>
      <c r="H1289" s="15">
        <v>3537330</v>
      </c>
      <c r="I1289" s="15">
        <v>835743</v>
      </c>
      <c r="J1289" s="15">
        <v>1338400</v>
      </c>
      <c r="K1289" s="15">
        <v>1363187</v>
      </c>
      <c r="L1289" s="15">
        <v>5465613</v>
      </c>
      <c r="M1289" s="15">
        <v>834271</v>
      </c>
      <c r="N1289" s="15">
        <v>3234798</v>
      </c>
      <c r="O1289" s="15">
        <v>1396544</v>
      </c>
      <c r="P1289" s="15">
        <v>21840782</v>
      </c>
      <c r="Q1289" s="15">
        <v>8870770</v>
      </c>
      <c r="R1289" s="15">
        <v>8441</v>
      </c>
      <c r="S1289" s="15" t="s">
        <v>8</v>
      </c>
      <c r="T1289" s="15">
        <v>2901834</v>
      </c>
      <c r="U1289" s="18">
        <v>1054852</v>
      </c>
    </row>
    <row r="1290" spans="1:21" hidden="1">
      <c r="A1290" s="13">
        <v>2013</v>
      </c>
      <c r="B1290" s="14" t="s">
        <v>11</v>
      </c>
      <c r="C1290" s="14">
        <v>282197</v>
      </c>
      <c r="D1290" s="14" t="s">
        <v>257</v>
      </c>
      <c r="E1290" s="14" t="s">
        <v>267</v>
      </c>
      <c r="F1290" s="15">
        <v>40410523</v>
      </c>
      <c r="G1290" s="15">
        <v>41439792</v>
      </c>
      <c r="H1290" s="15">
        <v>13574109</v>
      </c>
      <c r="I1290" s="15">
        <v>3166634</v>
      </c>
      <c r="J1290" s="15">
        <v>1951946</v>
      </c>
      <c r="K1290" s="15">
        <v>8455529</v>
      </c>
      <c r="L1290" s="15">
        <v>14294101</v>
      </c>
      <c r="M1290" s="15">
        <v>3164270</v>
      </c>
      <c r="N1290" s="15">
        <v>1680845</v>
      </c>
      <c r="O1290" s="15">
        <v>9448986</v>
      </c>
      <c r="P1290" s="15">
        <v>13740975</v>
      </c>
      <c r="Q1290" s="15">
        <v>5517883</v>
      </c>
      <c r="R1290" s="15">
        <v>29915</v>
      </c>
      <c r="S1290" s="15" t="s">
        <v>8</v>
      </c>
      <c r="T1290" s="15">
        <v>1817283</v>
      </c>
      <c r="U1290" s="18">
        <v>1174153</v>
      </c>
    </row>
    <row r="1291" spans="1:21" hidden="1">
      <c r="A1291" s="13">
        <v>2012</v>
      </c>
      <c r="B1291" s="14" t="s">
        <v>5</v>
      </c>
      <c r="C1291" s="14">
        <v>281000</v>
      </c>
      <c r="D1291" s="14" t="s">
        <v>257</v>
      </c>
      <c r="E1291" s="14" t="s">
        <v>258</v>
      </c>
      <c r="F1291" s="15">
        <v>1143683357</v>
      </c>
      <c r="G1291" s="15">
        <v>1145033858</v>
      </c>
      <c r="H1291" s="15">
        <v>60308311</v>
      </c>
      <c r="I1291" s="15">
        <v>3300144</v>
      </c>
      <c r="J1291" s="15">
        <v>27724563</v>
      </c>
      <c r="K1291" s="15">
        <v>29283604</v>
      </c>
      <c r="L1291" s="15">
        <v>49326994</v>
      </c>
      <c r="M1291" s="15">
        <v>421381</v>
      </c>
      <c r="N1291" s="15">
        <v>24371288</v>
      </c>
      <c r="O1291" s="15">
        <v>24534325</v>
      </c>
      <c r="P1291" s="15">
        <v>118901594</v>
      </c>
      <c r="Q1291" s="15">
        <v>77565991</v>
      </c>
      <c r="R1291" s="15">
        <v>1388733</v>
      </c>
      <c r="S1291" s="15">
        <v>9467945</v>
      </c>
      <c r="T1291" s="15" t="s">
        <v>8</v>
      </c>
      <c r="U1291" s="18">
        <v>7069578</v>
      </c>
    </row>
    <row r="1292" spans="1:21" hidden="1">
      <c r="A1292" s="13">
        <v>2012</v>
      </c>
      <c r="B1292" s="14" t="s">
        <v>9</v>
      </c>
      <c r="C1292" s="14">
        <v>282014</v>
      </c>
      <c r="D1292" s="14" t="s">
        <v>257</v>
      </c>
      <c r="E1292" s="14" t="s">
        <v>259</v>
      </c>
      <c r="F1292" s="15">
        <v>197102087</v>
      </c>
      <c r="G1292" s="15">
        <v>198387673</v>
      </c>
      <c r="H1292" s="15">
        <v>47872979</v>
      </c>
      <c r="I1292" s="15">
        <v>14104325</v>
      </c>
      <c r="J1292" s="15">
        <v>1706014</v>
      </c>
      <c r="K1292" s="15">
        <v>32062640</v>
      </c>
      <c r="L1292" s="15">
        <v>44595033</v>
      </c>
      <c r="M1292" s="15">
        <v>14074347</v>
      </c>
      <c r="N1292" s="15">
        <v>1703989</v>
      </c>
      <c r="O1292" s="15">
        <v>28816697</v>
      </c>
      <c r="P1292" s="15">
        <v>31570154</v>
      </c>
      <c r="Q1292" s="15">
        <v>27325317</v>
      </c>
      <c r="R1292" s="15">
        <v>290897</v>
      </c>
      <c r="S1292" s="15" t="s">
        <v>8</v>
      </c>
      <c r="T1292" s="15" t="s">
        <v>8</v>
      </c>
      <c r="U1292" s="18">
        <v>11440566</v>
      </c>
    </row>
    <row r="1293" spans="1:21" hidden="1">
      <c r="A1293" s="13">
        <v>2012</v>
      </c>
      <c r="B1293" s="14" t="s">
        <v>9</v>
      </c>
      <c r="C1293" s="14">
        <v>282022</v>
      </c>
      <c r="D1293" s="14" t="s">
        <v>257</v>
      </c>
      <c r="E1293" s="14" t="s">
        <v>260</v>
      </c>
      <c r="F1293" s="15">
        <v>267054088</v>
      </c>
      <c r="G1293" s="15">
        <v>275918915</v>
      </c>
      <c r="H1293" s="15">
        <v>15907240</v>
      </c>
      <c r="I1293" s="15">
        <v>3645686</v>
      </c>
      <c r="J1293" s="15">
        <v>7948265</v>
      </c>
      <c r="K1293" s="15">
        <v>4313289</v>
      </c>
      <c r="L1293" s="15">
        <v>19312594</v>
      </c>
      <c r="M1293" s="15">
        <v>3605896</v>
      </c>
      <c r="N1293" s="15">
        <v>11390408</v>
      </c>
      <c r="O1293" s="15">
        <v>4316290</v>
      </c>
      <c r="P1293" s="15">
        <v>13792621</v>
      </c>
      <c r="Q1293" s="15">
        <v>20954336</v>
      </c>
      <c r="R1293" s="15">
        <v>34496</v>
      </c>
      <c r="S1293" s="15">
        <v>1140029</v>
      </c>
      <c r="T1293" s="15" t="s">
        <v>8</v>
      </c>
      <c r="U1293" s="18">
        <v>5161522</v>
      </c>
    </row>
    <row r="1294" spans="1:21" hidden="1">
      <c r="A1294" s="13">
        <v>2012</v>
      </c>
      <c r="B1294" s="14" t="s">
        <v>22</v>
      </c>
      <c r="C1294" s="14">
        <v>282031</v>
      </c>
      <c r="D1294" s="14" t="s">
        <v>257</v>
      </c>
      <c r="E1294" s="14" t="s">
        <v>261</v>
      </c>
      <c r="F1294" s="15">
        <v>101641589</v>
      </c>
      <c r="G1294" s="15">
        <v>101552184</v>
      </c>
      <c r="H1294" s="15">
        <v>8462799</v>
      </c>
      <c r="I1294" s="15">
        <v>4545364</v>
      </c>
      <c r="J1294" s="15">
        <v>2047335</v>
      </c>
      <c r="K1294" s="15">
        <v>1870100</v>
      </c>
      <c r="L1294" s="15">
        <v>8168851</v>
      </c>
      <c r="M1294" s="15">
        <v>4545185</v>
      </c>
      <c r="N1294" s="15">
        <v>2045454</v>
      </c>
      <c r="O1294" s="15">
        <v>1578212</v>
      </c>
      <c r="P1294" s="15">
        <v>14397153</v>
      </c>
      <c r="Q1294" s="15">
        <v>10522353</v>
      </c>
      <c r="R1294" s="15">
        <v>132719</v>
      </c>
      <c r="S1294" s="15" t="s">
        <v>8</v>
      </c>
      <c r="T1294" s="15" t="s">
        <v>8</v>
      </c>
      <c r="U1294" s="18">
        <v>2891783</v>
      </c>
    </row>
    <row r="1295" spans="1:21" hidden="1">
      <c r="A1295" s="13">
        <v>2012</v>
      </c>
      <c r="B1295" s="14" t="s">
        <v>9</v>
      </c>
      <c r="C1295" s="14">
        <v>282049</v>
      </c>
      <c r="D1295" s="14" t="s">
        <v>257</v>
      </c>
      <c r="E1295" s="14" t="s">
        <v>262</v>
      </c>
      <c r="F1295" s="15">
        <v>162430625</v>
      </c>
      <c r="G1295" s="15">
        <v>167180969</v>
      </c>
      <c r="H1295" s="15">
        <v>21440217</v>
      </c>
      <c r="I1295" s="15">
        <v>14744003</v>
      </c>
      <c r="J1295" s="15">
        <v>3556692</v>
      </c>
      <c r="K1295" s="15">
        <v>3139522</v>
      </c>
      <c r="L1295" s="15">
        <v>19460574</v>
      </c>
      <c r="M1295" s="15">
        <v>12699075</v>
      </c>
      <c r="N1295" s="15">
        <v>3555922</v>
      </c>
      <c r="O1295" s="15">
        <v>3205577</v>
      </c>
      <c r="P1295" s="15">
        <v>46685723</v>
      </c>
      <c r="Q1295" s="15">
        <v>19866838</v>
      </c>
      <c r="R1295" s="15">
        <v>143754</v>
      </c>
      <c r="S1295" s="15" t="s">
        <v>8</v>
      </c>
      <c r="T1295" s="15">
        <v>1691401</v>
      </c>
      <c r="U1295" s="18">
        <v>5047551</v>
      </c>
    </row>
    <row r="1296" spans="1:21" hidden="1">
      <c r="A1296" s="13">
        <v>2012</v>
      </c>
      <c r="B1296" s="14" t="s">
        <v>11</v>
      </c>
      <c r="C1296" s="14">
        <v>282073</v>
      </c>
      <c r="D1296" s="14" t="s">
        <v>257</v>
      </c>
      <c r="E1296" s="14" t="s">
        <v>263</v>
      </c>
      <c r="F1296" s="15">
        <v>66342109</v>
      </c>
      <c r="G1296" s="15">
        <v>65067750</v>
      </c>
      <c r="H1296" s="15">
        <v>8392184</v>
      </c>
      <c r="I1296" s="15">
        <v>5789228</v>
      </c>
      <c r="J1296" s="15">
        <v>623337</v>
      </c>
      <c r="K1296" s="15">
        <v>1979619</v>
      </c>
      <c r="L1296" s="15">
        <v>8527038</v>
      </c>
      <c r="M1296" s="15">
        <v>5991827</v>
      </c>
      <c r="N1296" s="15">
        <v>621860</v>
      </c>
      <c r="O1296" s="15">
        <v>1913351</v>
      </c>
      <c r="P1296" s="15">
        <v>3905561</v>
      </c>
      <c r="Q1296" s="15">
        <v>9193130</v>
      </c>
      <c r="R1296" s="15">
        <v>185758</v>
      </c>
      <c r="S1296" s="15">
        <v>202571</v>
      </c>
      <c r="T1296" s="15">
        <v>1257847</v>
      </c>
      <c r="U1296" s="18">
        <v>1860440</v>
      </c>
    </row>
    <row r="1297" spans="1:21" hidden="1">
      <c r="A1297" s="13">
        <v>2012</v>
      </c>
      <c r="B1297" s="14" t="s">
        <v>22</v>
      </c>
      <c r="C1297" s="14">
        <v>282103</v>
      </c>
      <c r="D1297" s="14" t="s">
        <v>257</v>
      </c>
      <c r="E1297" s="14" t="s">
        <v>264</v>
      </c>
      <c r="F1297" s="15">
        <v>79675429</v>
      </c>
      <c r="G1297" s="15">
        <v>80312094</v>
      </c>
      <c r="H1297" s="15">
        <v>15564645</v>
      </c>
      <c r="I1297" s="15">
        <v>4972575</v>
      </c>
      <c r="J1297" s="15">
        <v>1511615</v>
      </c>
      <c r="K1297" s="15">
        <v>9080455</v>
      </c>
      <c r="L1297" s="15">
        <v>13817862</v>
      </c>
      <c r="M1297" s="15">
        <v>4729987</v>
      </c>
      <c r="N1297" s="15">
        <v>1133109</v>
      </c>
      <c r="O1297" s="15">
        <v>7954766</v>
      </c>
      <c r="P1297" s="15">
        <v>26739317</v>
      </c>
      <c r="Q1297" s="15">
        <v>9362516</v>
      </c>
      <c r="R1297" s="15">
        <v>160734</v>
      </c>
      <c r="S1297" s="15" t="s">
        <v>8</v>
      </c>
      <c r="T1297" s="15" t="s">
        <v>8</v>
      </c>
      <c r="U1297" s="18">
        <v>2916634</v>
      </c>
    </row>
    <row r="1298" spans="1:21" hidden="1">
      <c r="A1298" s="13">
        <v>2012</v>
      </c>
      <c r="B1298" s="14" t="s">
        <v>22</v>
      </c>
      <c r="C1298" s="14">
        <v>282146</v>
      </c>
      <c r="D1298" s="14" t="s">
        <v>257</v>
      </c>
      <c r="E1298" s="14" t="s">
        <v>265</v>
      </c>
      <c r="F1298" s="15">
        <v>77956992</v>
      </c>
      <c r="G1298" s="15">
        <v>77275193</v>
      </c>
      <c r="H1298" s="15">
        <v>11480789</v>
      </c>
      <c r="I1298" s="15">
        <v>5066734</v>
      </c>
      <c r="J1298" s="15">
        <v>1607504</v>
      </c>
      <c r="K1298" s="15">
        <v>4806551</v>
      </c>
      <c r="L1298" s="15">
        <v>11213098</v>
      </c>
      <c r="M1298" s="15">
        <v>4758123</v>
      </c>
      <c r="N1298" s="15">
        <v>1606222</v>
      </c>
      <c r="O1298" s="15">
        <v>4848753</v>
      </c>
      <c r="P1298" s="15">
        <v>20034445</v>
      </c>
      <c r="Q1298" s="15">
        <v>9818721</v>
      </c>
      <c r="R1298" s="15">
        <v>31928</v>
      </c>
      <c r="S1298" s="15" t="s">
        <v>8</v>
      </c>
      <c r="T1298" s="15">
        <v>1536000</v>
      </c>
      <c r="U1298" s="18">
        <v>1923682</v>
      </c>
    </row>
    <row r="1299" spans="1:21" hidden="1">
      <c r="A1299" s="13">
        <v>2012</v>
      </c>
      <c r="B1299" s="14" t="s">
        <v>11</v>
      </c>
      <c r="C1299" s="14">
        <v>282171</v>
      </c>
      <c r="D1299" s="14" t="s">
        <v>257</v>
      </c>
      <c r="E1299" s="14" t="s">
        <v>266</v>
      </c>
      <c r="F1299" s="15">
        <v>51113197</v>
      </c>
      <c r="G1299" s="15">
        <v>51585334</v>
      </c>
      <c r="H1299" s="15">
        <v>5465613</v>
      </c>
      <c r="I1299" s="15">
        <v>834271</v>
      </c>
      <c r="J1299" s="15">
        <v>3234798</v>
      </c>
      <c r="K1299" s="15">
        <v>1396544</v>
      </c>
      <c r="L1299" s="15">
        <v>3642083</v>
      </c>
      <c r="M1299" s="15">
        <v>909895</v>
      </c>
      <c r="N1299" s="15">
        <v>1337363</v>
      </c>
      <c r="O1299" s="15">
        <v>1394825</v>
      </c>
      <c r="P1299" s="15">
        <v>16865679</v>
      </c>
      <c r="Q1299" s="15">
        <v>7427921</v>
      </c>
      <c r="R1299" s="15">
        <v>8251</v>
      </c>
      <c r="S1299" s="15" t="s">
        <v>8</v>
      </c>
      <c r="T1299" s="15">
        <v>1743869</v>
      </c>
      <c r="U1299" s="18">
        <v>1026602</v>
      </c>
    </row>
    <row r="1300" spans="1:21" hidden="1">
      <c r="A1300" s="13">
        <v>2012</v>
      </c>
      <c r="B1300" s="14" t="s">
        <v>11</v>
      </c>
      <c r="C1300" s="14">
        <v>282197</v>
      </c>
      <c r="D1300" s="14" t="s">
        <v>257</v>
      </c>
      <c r="E1300" s="14" t="s">
        <v>267</v>
      </c>
      <c r="F1300" s="15">
        <v>42041214</v>
      </c>
      <c r="G1300" s="15">
        <v>43887832</v>
      </c>
      <c r="H1300" s="15">
        <v>14330780</v>
      </c>
      <c r="I1300" s="15">
        <v>3164270</v>
      </c>
      <c r="J1300" s="15">
        <v>1680845</v>
      </c>
      <c r="K1300" s="15">
        <v>9485665</v>
      </c>
      <c r="L1300" s="15">
        <v>15733112</v>
      </c>
      <c r="M1300" s="15">
        <v>3611470</v>
      </c>
      <c r="N1300" s="15">
        <v>1569469</v>
      </c>
      <c r="O1300" s="15">
        <v>10552173</v>
      </c>
      <c r="P1300" s="15">
        <v>13797315</v>
      </c>
      <c r="Q1300" s="15">
        <v>5288113</v>
      </c>
      <c r="R1300" s="15">
        <v>37029</v>
      </c>
      <c r="S1300" s="15" t="s">
        <v>8</v>
      </c>
      <c r="T1300" s="15">
        <v>1809384</v>
      </c>
      <c r="U1300" s="18">
        <v>995601</v>
      </c>
    </row>
    <row r="1301" spans="1:21">
      <c r="A1301" s="13">
        <v>2011</v>
      </c>
      <c r="B1301" s="14" t="s">
        <v>5</v>
      </c>
      <c r="C1301" s="14">
        <v>281000</v>
      </c>
      <c r="D1301" s="14" t="s">
        <v>257</v>
      </c>
      <c r="E1301" s="14" t="s">
        <v>258</v>
      </c>
      <c r="F1301" s="15">
        <v>1145033858</v>
      </c>
      <c r="G1301" s="15">
        <v>1182038055</v>
      </c>
      <c r="H1301" s="15">
        <v>49326994</v>
      </c>
      <c r="I1301" s="15">
        <v>421381</v>
      </c>
      <c r="J1301" s="15">
        <v>24371288</v>
      </c>
      <c r="K1301" s="15">
        <v>24534325</v>
      </c>
      <c r="L1301" s="15">
        <v>47605355</v>
      </c>
      <c r="M1301" s="15">
        <v>308554</v>
      </c>
      <c r="N1301" s="15">
        <v>21154512</v>
      </c>
      <c r="O1301" s="15">
        <v>26142289</v>
      </c>
      <c r="P1301" s="15">
        <v>86358154</v>
      </c>
      <c r="Q1301" s="15">
        <v>74251022</v>
      </c>
      <c r="R1301" s="15">
        <v>1447220</v>
      </c>
      <c r="S1301" s="15">
        <v>9607656</v>
      </c>
      <c r="T1301" s="15" t="s">
        <v>8</v>
      </c>
      <c r="U1301" s="18">
        <v>7208467</v>
      </c>
    </row>
    <row r="1302" spans="1:21">
      <c r="A1302" s="13">
        <v>2011</v>
      </c>
      <c r="B1302" s="14" t="s">
        <v>9</v>
      </c>
      <c r="C1302" s="14">
        <v>282014</v>
      </c>
      <c r="D1302" s="14" t="s">
        <v>257</v>
      </c>
      <c r="E1302" s="14" t="s">
        <v>259</v>
      </c>
      <c r="F1302" s="15">
        <v>198387673</v>
      </c>
      <c r="G1302" s="15">
        <v>202120746</v>
      </c>
      <c r="H1302" s="15">
        <v>44595033</v>
      </c>
      <c r="I1302" s="15">
        <v>14074347</v>
      </c>
      <c r="J1302" s="15">
        <v>1703989</v>
      </c>
      <c r="K1302" s="15">
        <v>28816697</v>
      </c>
      <c r="L1302" s="15">
        <v>45797726</v>
      </c>
      <c r="M1302" s="15">
        <v>10336754</v>
      </c>
      <c r="N1302" s="15">
        <v>1699906</v>
      </c>
      <c r="O1302" s="15">
        <v>33761066</v>
      </c>
      <c r="P1302" s="15">
        <v>35892385</v>
      </c>
      <c r="Q1302" s="15">
        <v>26923047</v>
      </c>
      <c r="R1302" s="15">
        <v>140821</v>
      </c>
      <c r="S1302" s="15" t="s">
        <v>8</v>
      </c>
      <c r="T1302" s="15" t="s">
        <v>8</v>
      </c>
      <c r="U1302" s="18">
        <v>12482184</v>
      </c>
    </row>
    <row r="1303" spans="1:21">
      <c r="A1303" s="13">
        <v>2011</v>
      </c>
      <c r="B1303" s="14" t="s">
        <v>9</v>
      </c>
      <c r="C1303" s="14">
        <v>282022</v>
      </c>
      <c r="D1303" s="14" t="s">
        <v>257</v>
      </c>
      <c r="E1303" s="14" t="s">
        <v>260</v>
      </c>
      <c r="F1303" s="15">
        <v>275918915</v>
      </c>
      <c r="G1303" s="15">
        <v>282290489</v>
      </c>
      <c r="H1303" s="15">
        <v>19312594</v>
      </c>
      <c r="I1303" s="15">
        <v>3605896</v>
      </c>
      <c r="J1303" s="15">
        <v>11390408</v>
      </c>
      <c r="K1303" s="15">
        <v>4316290</v>
      </c>
      <c r="L1303" s="15">
        <v>18588944</v>
      </c>
      <c r="M1303" s="15">
        <v>3573466</v>
      </c>
      <c r="N1303" s="15">
        <v>10632960</v>
      </c>
      <c r="O1303" s="15">
        <v>4382518</v>
      </c>
      <c r="P1303" s="15">
        <v>11134486</v>
      </c>
      <c r="Q1303" s="15">
        <v>22771868</v>
      </c>
      <c r="R1303" s="15">
        <v>41352</v>
      </c>
      <c r="S1303" s="15">
        <v>1380383</v>
      </c>
      <c r="T1303" s="15" t="s">
        <v>8</v>
      </c>
      <c r="U1303" s="18">
        <v>5332145</v>
      </c>
    </row>
    <row r="1304" spans="1:21">
      <c r="A1304" s="13">
        <v>2011</v>
      </c>
      <c r="B1304" s="14" t="s">
        <v>22</v>
      </c>
      <c r="C1304" s="14">
        <v>282031</v>
      </c>
      <c r="D1304" s="14" t="s">
        <v>257</v>
      </c>
      <c r="E1304" s="14" t="s">
        <v>261</v>
      </c>
      <c r="F1304" s="15">
        <v>101550804</v>
      </c>
      <c r="G1304" s="15">
        <v>101567694</v>
      </c>
      <c r="H1304" s="15">
        <v>8168851</v>
      </c>
      <c r="I1304" s="15">
        <v>4545185</v>
      </c>
      <c r="J1304" s="15">
        <v>2045454</v>
      </c>
      <c r="K1304" s="15">
        <v>1578212</v>
      </c>
      <c r="L1304" s="15">
        <v>8163337</v>
      </c>
      <c r="M1304" s="15">
        <v>3723213</v>
      </c>
      <c r="N1304" s="15">
        <v>2042645</v>
      </c>
      <c r="O1304" s="15">
        <v>2397479</v>
      </c>
      <c r="P1304" s="15">
        <v>16012802</v>
      </c>
      <c r="Q1304" s="15">
        <v>12996296</v>
      </c>
      <c r="R1304" s="15">
        <v>115322</v>
      </c>
      <c r="S1304" s="15">
        <v>800453</v>
      </c>
      <c r="T1304" s="15">
        <v>2053892</v>
      </c>
      <c r="U1304" s="18">
        <v>2905566</v>
      </c>
    </row>
    <row r="1305" spans="1:21">
      <c r="A1305" s="13">
        <v>2011</v>
      </c>
      <c r="B1305" s="14" t="s">
        <v>9</v>
      </c>
      <c r="C1305" s="14">
        <v>282049</v>
      </c>
      <c r="D1305" s="14" t="s">
        <v>257</v>
      </c>
      <c r="E1305" s="14" t="s">
        <v>262</v>
      </c>
      <c r="F1305" s="15">
        <v>167302426</v>
      </c>
      <c r="G1305" s="15">
        <v>170737687</v>
      </c>
      <c r="H1305" s="15">
        <v>19460574</v>
      </c>
      <c r="I1305" s="15">
        <v>12699075</v>
      </c>
      <c r="J1305" s="15">
        <v>3555922</v>
      </c>
      <c r="K1305" s="15">
        <v>3205577</v>
      </c>
      <c r="L1305" s="15">
        <v>17349684</v>
      </c>
      <c r="M1305" s="15">
        <v>10423598</v>
      </c>
      <c r="N1305" s="15">
        <v>3555860</v>
      </c>
      <c r="O1305" s="15">
        <v>3370226</v>
      </c>
      <c r="P1305" s="15">
        <v>42651944</v>
      </c>
      <c r="Q1305" s="15">
        <v>19014168</v>
      </c>
      <c r="R1305" s="15">
        <v>165468</v>
      </c>
      <c r="S1305" s="15" t="s">
        <v>8</v>
      </c>
      <c r="T1305" s="15">
        <v>1755170</v>
      </c>
      <c r="U1305" s="18">
        <v>5303732</v>
      </c>
    </row>
    <row r="1306" spans="1:21">
      <c r="A1306" s="13">
        <v>2011</v>
      </c>
      <c r="B1306" s="14" t="s">
        <v>11</v>
      </c>
      <c r="C1306" s="14">
        <v>282073</v>
      </c>
      <c r="D1306" s="14" t="s">
        <v>257</v>
      </c>
      <c r="E1306" s="14" t="s">
        <v>263</v>
      </c>
      <c r="F1306" s="15">
        <v>65077156</v>
      </c>
      <c r="G1306" s="15">
        <v>66010145</v>
      </c>
      <c r="H1306" s="15">
        <v>8527038</v>
      </c>
      <c r="I1306" s="15">
        <v>5991827</v>
      </c>
      <c r="J1306" s="15">
        <v>621860</v>
      </c>
      <c r="K1306" s="15">
        <v>1913351</v>
      </c>
      <c r="L1306" s="15">
        <v>10366168</v>
      </c>
      <c r="M1306" s="15">
        <v>6930649</v>
      </c>
      <c r="N1306" s="15">
        <v>620760</v>
      </c>
      <c r="O1306" s="15">
        <v>2814759</v>
      </c>
      <c r="P1306" s="15">
        <v>1561298</v>
      </c>
      <c r="Q1306" s="15">
        <v>9671386</v>
      </c>
      <c r="R1306" s="15">
        <v>195664</v>
      </c>
      <c r="S1306" s="15">
        <v>226594</v>
      </c>
      <c r="T1306" s="15">
        <v>1245867</v>
      </c>
      <c r="U1306" s="18">
        <v>2491043</v>
      </c>
    </row>
    <row r="1307" spans="1:21">
      <c r="A1307" s="13">
        <v>2011</v>
      </c>
      <c r="B1307" s="14" t="s">
        <v>22</v>
      </c>
      <c r="C1307" s="14">
        <v>282103</v>
      </c>
      <c r="D1307" s="14" t="s">
        <v>257</v>
      </c>
      <c r="E1307" s="14" t="s">
        <v>264</v>
      </c>
      <c r="F1307" s="15">
        <v>80312094</v>
      </c>
      <c r="G1307" s="15">
        <v>81709468</v>
      </c>
      <c r="H1307" s="15">
        <v>13817861</v>
      </c>
      <c r="I1307" s="15">
        <v>4729986</v>
      </c>
      <c r="J1307" s="15">
        <v>1133109</v>
      </c>
      <c r="K1307" s="15">
        <v>7954766</v>
      </c>
      <c r="L1307" s="15">
        <v>13224380</v>
      </c>
      <c r="M1307" s="15">
        <v>4604829</v>
      </c>
      <c r="N1307" s="15">
        <v>863967</v>
      </c>
      <c r="O1307" s="15">
        <v>7755584</v>
      </c>
      <c r="P1307" s="15">
        <v>32175726</v>
      </c>
      <c r="Q1307" s="15">
        <v>9013844</v>
      </c>
      <c r="R1307" s="15">
        <v>101013</v>
      </c>
      <c r="S1307" s="15" t="s">
        <v>8</v>
      </c>
      <c r="T1307" s="15" t="s">
        <v>8</v>
      </c>
      <c r="U1307" s="18">
        <v>2949496</v>
      </c>
    </row>
    <row r="1308" spans="1:21">
      <c r="A1308" s="13">
        <v>2011</v>
      </c>
      <c r="B1308" s="14" t="s">
        <v>22</v>
      </c>
      <c r="C1308" s="14">
        <v>282146</v>
      </c>
      <c r="D1308" s="14" t="s">
        <v>257</v>
      </c>
      <c r="E1308" s="14" t="s">
        <v>265</v>
      </c>
      <c r="F1308" s="15">
        <v>77275193</v>
      </c>
      <c r="G1308" s="15">
        <v>79783464</v>
      </c>
      <c r="H1308" s="15">
        <v>11213098</v>
      </c>
      <c r="I1308" s="15">
        <v>4758123</v>
      </c>
      <c r="J1308" s="15">
        <v>1606222</v>
      </c>
      <c r="K1308" s="15">
        <v>4848753</v>
      </c>
      <c r="L1308" s="15">
        <v>11032371</v>
      </c>
      <c r="M1308" s="15">
        <v>4331970</v>
      </c>
      <c r="N1308" s="15">
        <v>1604648</v>
      </c>
      <c r="O1308" s="15">
        <v>5095753</v>
      </c>
      <c r="P1308" s="15">
        <v>18529326</v>
      </c>
      <c r="Q1308" s="15">
        <v>9640435</v>
      </c>
      <c r="R1308" s="15">
        <v>43809</v>
      </c>
      <c r="S1308" s="15" t="s">
        <v>8</v>
      </c>
      <c r="T1308" s="15">
        <v>1566323</v>
      </c>
      <c r="U1308" s="18">
        <v>1994069</v>
      </c>
    </row>
    <row r="1309" spans="1:21">
      <c r="A1309" s="13">
        <v>2011</v>
      </c>
      <c r="B1309" s="14" t="s">
        <v>11</v>
      </c>
      <c r="C1309" s="14">
        <v>282171</v>
      </c>
      <c r="D1309" s="14" t="s">
        <v>257</v>
      </c>
      <c r="E1309" s="14" t="s">
        <v>266</v>
      </c>
      <c r="F1309" s="15">
        <v>51585334</v>
      </c>
      <c r="G1309" s="15">
        <v>53992626</v>
      </c>
      <c r="H1309" s="15">
        <v>3642083</v>
      </c>
      <c r="I1309" s="15">
        <v>909895</v>
      </c>
      <c r="J1309" s="15">
        <v>1337363</v>
      </c>
      <c r="K1309" s="15">
        <v>1394825</v>
      </c>
      <c r="L1309" s="15">
        <v>4870961</v>
      </c>
      <c r="M1309" s="15">
        <v>915831</v>
      </c>
      <c r="N1309" s="15">
        <v>2691611</v>
      </c>
      <c r="O1309" s="15">
        <v>1263519</v>
      </c>
      <c r="P1309" s="15">
        <v>18323411</v>
      </c>
      <c r="Q1309" s="15">
        <v>7574387</v>
      </c>
      <c r="R1309" s="15">
        <v>15649</v>
      </c>
      <c r="S1309" s="15" t="s">
        <v>8</v>
      </c>
      <c r="T1309" s="15">
        <v>2247581</v>
      </c>
      <c r="U1309" s="18">
        <v>1091473</v>
      </c>
    </row>
    <row r="1310" spans="1:21">
      <c r="A1310" s="13">
        <v>2011</v>
      </c>
      <c r="B1310" s="14" t="s">
        <v>11</v>
      </c>
      <c r="C1310" s="14">
        <v>282197</v>
      </c>
      <c r="D1310" s="14" t="s">
        <v>257</v>
      </c>
      <c r="E1310" s="14" t="s">
        <v>267</v>
      </c>
      <c r="F1310" s="15">
        <v>43887832</v>
      </c>
      <c r="G1310" s="15">
        <v>45662426</v>
      </c>
      <c r="H1310" s="15">
        <v>15733112</v>
      </c>
      <c r="I1310" s="15">
        <v>3611470</v>
      </c>
      <c r="J1310" s="15">
        <v>1569469</v>
      </c>
      <c r="K1310" s="15">
        <v>10552173</v>
      </c>
      <c r="L1310" s="15">
        <v>15880406</v>
      </c>
      <c r="M1310" s="15">
        <v>3605183</v>
      </c>
      <c r="N1310" s="15">
        <v>1389704</v>
      </c>
      <c r="O1310" s="15">
        <v>10885519</v>
      </c>
      <c r="P1310" s="15">
        <v>11465952</v>
      </c>
      <c r="Q1310" s="15">
        <v>5378639</v>
      </c>
      <c r="R1310" s="15">
        <v>55001</v>
      </c>
      <c r="S1310" s="15" t="s">
        <v>8</v>
      </c>
      <c r="T1310" s="15">
        <v>1828098</v>
      </c>
      <c r="U1310" s="18">
        <v>1010513</v>
      </c>
    </row>
    <row r="1311" spans="1:21" hidden="1">
      <c r="A1311" s="8">
        <v>2015</v>
      </c>
      <c r="B1311" s="9" t="s">
        <v>9</v>
      </c>
      <c r="C1311" s="9">
        <v>292010</v>
      </c>
      <c r="D1311" s="9" t="s">
        <v>268</v>
      </c>
      <c r="E1311" s="9" t="s">
        <v>269</v>
      </c>
      <c r="F1311" s="10">
        <v>212816631</v>
      </c>
      <c r="G1311" s="10">
        <v>215458021</v>
      </c>
      <c r="H1311" s="10">
        <v>8730340</v>
      </c>
      <c r="I1311" s="10">
        <v>814154</v>
      </c>
      <c r="J1311" s="10">
        <v>448894</v>
      </c>
      <c r="K1311" s="10">
        <v>7467292</v>
      </c>
      <c r="L1311" s="10">
        <v>8561133</v>
      </c>
      <c r="M1311" s="10">
        <v>783300</v>
      </c>
      <c r="N1311" s="10">
        <v>211603</v>
      </c>
      <c r="O1311" s="10">
        <v>7566230</v>
      </c>
      <c r="P1311" s="10">
        <v>14592341</v>
      </c>
      <c r="Q1311" s="10">
        <v>14680542</v>
      </c>
      <c r="R1311" s="10">
        <v>645613</v>
      </c>
      <c r="S1311" s="10" t="s">
        <v>8</v>
      </c>
      <c r="T1311" s="10">
        <v>443122</v>
      </c>
      <c r="U1311" s="11">
        <v>2046001</v>
      </c>
    </row>
    <row r="1312" spans="1:21" hidden="1">
      <c r="A1312" s="13">
        <v>2015</v>
      </c>
      <c r="B1312" s="14" t="s">
        <v>11</v>
      </c>
      <c r="C1312" s="14">
        <v>292052</v>
      </c>
      <c r="D1312" s="14" t="s">
        <v>268</v>
      </c>
      <c r="E1312" s="14" t="s">
        <v>270</v>
      </c>
      <c r="F1312" s="15">
        <v>38644981</v>
      </c>
      <c r="G1312" s="15">
        <v>39441974</v>
      </c>
      <c r="H1312" s="15">
        <v>5833677</v>
      </c>
      <c r="I1312" s="15">
        <v>2108803</v>
      </c>
      <c r="J1312" s="15">
        <v>182532</v>
      </c>
      <c r="K1312" s="15">
        <v>3542342</v>
      </c>
      <c r="L1312" s="15">
        <v>5068938</v>
      </c>
      <c r="M1312" s="15">
        <v>1604739</v>
      </c>
      <c r="N1312" s="15">
        <v>300289</v>
      </c>
      <c r="O1312" s="15">
        <v>3163910</v>
      </c>
      <c r="P1312" s="15">
        <v>18442310</v>
      </c>
      <c r="Q1312" s="15">
        <v>4624150</v>
      </c>
      <c r="R1312" s="15">
        <v>10738</v>
      </c>
      <c r="S1312" s="15" t="s">
        <v>8</v>
      </c>
      <c r="T1312" s="15" t="s">
        <v>8</v>
      </c>
      <c r="U1312" s="18">
        <v>1267660</v>
      </c>
    </row>
    <row r="1313" spans="1:21" hidden="1">
      <c r="A1313" s="13">
        <v>2015</v>
      </c>
      <c r="B1313" s="14" t="s">
        <v>11</v>
      </c>
      <c r="C1313" s="14">
        <v>292095</v>
      </c>
      <c r="D1313" s="14" t="s">
        <v>268</v>
      </c>
      <c r="E1313" s="14" t="s">
        <v>271</v>
      </c>
      <c r="F1313" s="15">
        <v>18263422</v>
      </c>
      <c r="G1313" s="15">
        <v>18425979</v>
      </c>
      <c r="H1313" s="15">
        <v>12000576</v>
      </c>
      <c r="I1313" s="15">
        <v>2403071</v>
      </c>
      <c r="J1313" s="15">
        <v>3480169</v>
      </c>
      <c r="K1313" s="15">
        <v>6117336</v>
      </c>
      <c r="L1313" s="15">
        <v>10899482</v>
      </c>
      <c r="M1313" s="15">
        <v>2399736</v>
      </c>
      <c r="N1313" s="15">
        <v>2410315</v>
      </c>
      <c r="O1313" s="15">
        <v>6089431</v>
      </c>
      <c r="P1313" s="15">
        <v>13854106</v>
      </c>
      <c r="Q1313" s="15">
        <v>4448131</v>
      </c>
      <c r="R1313" s="15">
        <v>4673</v>
      </c>
      <c r="S1313" s="15" t="s">
        <v>8</v>
      </c>
      <c r="T1313" s="15">
        <v>342399</v>
      </c>
      <c r="U1313" s="18">
        <v>916992</v>
      </c>
    </row>
    <row r="1314" spans="1:21" hidden="1">
      <c r="A1314" s="13">
        <v>2014</v>
      </c>
      <c r="B1314" s="14" t="s">
        <v>9</v>
      </c>
      <c r="C1314" s="14">
        <v>292010</v>
      </c>
      <c r="D1314" s="14" t="s">
        <v>268</v>
      </c>
      <c r="E1314" s="14" t="s">
        <v>269</v>
      </c>
      <c r="F1314" s="15">
        <v>215458021</v>
      </c>
      <c r="G1314" s="15">
        <v>217072418</v>
      </c>
      <c r="H1314" s="15">
        <v>8561133</v>
      </c>
      <c r="I1314" s="15">
        <v>783300</v>
      </c>
      <c r="J1314" s="15">
        <v>211603</v>
      </c>
      <c r="K1314" s="15">
        <v>7566230</v>
      </c>
      <c r="L1314" s="15">
        <v>7786462</v>
      </c>
      <c r="M1314" s="15">
        <v>532556</v>
      </c>
      <c r="N1314" s="15">
        <v>161401</v>
      </c>
      <c r="O1314" s="15">
        <v>7092505</v>
      </c>
      <c r="P1314" s="15">
        <v>18972363</v>
      </c>
      <c r="Q1314" s="15">
        <v>14396355</v>
      </c>
      <c r="R1314" s="15">
        <v>1285434</v>
      </c>
      <c r="S1314" s="15" t="s">
        <v>8</v>
      </c>
      <c r="T1314" s="15">
        <v>476045</v>
      </c>
      <c r="U1314" s="18">
        <v>2127000</v>
      </c>
    </row>
    <row r="1315" spans="1:21" hidden="1">
      <c r="A1315" s="13">
        <v>2014</v>
      </c>
      <c r="B1315" s="14" t="s">
        <v>11</v>
      </c>
      <c r="C1315" s="14">
        <v>292052</v>
      </c>
      <c r="D1315" s="14" t="s">
        <v>268</v>
      </c>
      <c r="E1315" s="14" t="s">
        <v>270</v>
      </c>
      <c r="F1315" s="15">
        <v>39441974</v>
      </c>
      <c r="G1315" s="15">
        <v>41044179</v>
      </c>
      <c r="H1315" s="15">
        <v>5068938</v>
      </c>
      <c r="I1315" s="15">
        <v>1604739</v>
      </c>
      <c r="J1315" s="15">
        <v>300289</v>
      </c>
      <c r="K1315" s="15">
        <v>3163910</v>
      </c>
      <c r="L1315" s="15">
        <v>4401963</v>
      </c>
      <c r="M1315" s="15">
        <v>1102428</v>
      </c>
      <c r="N1315" s="15">
        <v>417868</v>
      </c>
      <c r="O1315" s="15">
        <v>2881667</v>
      </c>
      <c r="P1315" s="15">
        <v>20923566</v>
      </c>
      <c r="Q1315" s="15">
        <v>3978511</v>
      </c>
      <c r="R1315" s="15">
        <v>10799</v>
      </c>
      <c r="S1315" s="15" t="s">
        <v>8</v>
      </c>
      <c r="T1315" s="15" t="s">
        <v>8</v>
      </c>
      <c r="U1315" s="18">
        <v>897114</v>
      </c>
    </row>
    <row r="1316" spans="1:21" hidden="1">
      <c r="A1316" s="13">
        <v>2014</v>
      </c>
      <c r="B1316" s="14" t="s">
        <v>11</v>
      </c>
      <c r="C1316" s="14">
        <v>292095</v>
      </c>
      <c r="D1316" s="14" t="s">
        <v>268</v>
      </c>
      <c r="E1316" s="14" t="s">
        <v>271</v>
      </c>
      <c r="F1316" s="15">
        <v>18425979</v>
      </c>
      <c r="G1316" s="15">
        <v>19205547</v>
      </c>
      <c r="H1316" s="15">
        <v>10899482</v>
      </c>
      <c r="I1316" s="15">
        <v>2399736</v>
      </c>
      <c r="J1316" s="15">
        <v>2410315</v>
      </c>
      <c r="K1316" s="15">
        <v>6089431</v>
      </c>
      <c r="L1316" s="15">
        <v>9742162</v>
      </c>
      <c r="M1316" s="15">
        <v>2395617</v>
      </c>
      <c r="N1316" s="15">
        <v>1479266</v>
      </c>
      <c r="O1316" s="15">
        <v>5867279</v>
      </c>
      <c r="P1316" s="15">
        <v>10265392</v>
      </c>
      <c r="Q1316" s="15">
        <v>3833218</v>
      </c>
      <c r="R1316" s="15">
        <v>7933</v>
      </c>
      <c r="S1316" s="15" t="s">
        <v>8</v>
      </c>
      <c r="T1316" s="15">
        <v>107930</v>
      </c>
      <c r="U1316" s="18">
        <v>766185</v>
      </c>
    </row>
    <row r="1317" spans="1:21" hidden="1">
      <c r="A1317" s="13">
        <v>2013</v>
      </c>
      <c r="B1317" s="14" t="s">
        <v>9</v>
      </c>
      <c r="C1317" s="14">
        <v>292010</v>
      </c>
      <c r="D1317" s="14" t="s">
        <v>268</v>
      </c>
      <c r="E1317" s="14" t="s">
        <v>269</v>
      </c>
      <c r="F1317" s="15">
        <v>217072418</v>
      </c>
      <c r="G1317" s="15">
        <v>216278200</v>
      </c>
      <c r="H1317" s="15">
        <v>7786462</v>
      </c>
      <c r="I1317" s="15">
        <v>532556</v>
      </c>
      <c r="J1317" s="15">
        <v>161401</v>
      </c>
      <c r="K1317" s="15">
        <v>7092505</v>
      </c>
      <c r="L1317" s="15">
        <v>7673562</v>
      </c>
      <c r="M1317" s="15">
        <v>491964</v>
      </c>
      <c r="N1317" s="15">
        <v>44174</v>
      </c>
      <c r="O1317" s="15">
        <v>7137424</v>
      </c>
      <c r="P1317" s="15">
        <v>12580378</v>
      </c>
      <c r="Q1317" s="15">
        <v>14170609</v>
      </c>
      <c r="R1317" s="15">
        <v>1313545</v>
      </c>
      <c r="S1317" s="15" t="s">
        <v>8</v>
      </c>
      <c r="T1317" s="15">
        <v>490978</v>
      </c>
      <c r="U1317" s="18">
        <v>2474714</v>
      </c>
    </row>
    <row r="1318" spans="1:21" hidden="1">
      <c r="A1318" s="13">
        <v>2013</v>
      </c>
      <c r="B1318" s="14" t="s">
        <v>11</v>
      </c>
      <c r="C1318" s="14">
        <v>292052</v>
      </c>
      <c r="D1318" s="14" t="s">
        <v>268</v>
      </c>
      <c r="E1318" s="14" t="s">
        <v>270</v>
      </c>
      <c r="F1318" s="15">
        <v>41044179</v>
      </c>
      <c r="G1318" s="15">
        <v>42142905</v>
      </c>
      <c r="H1318" s="15">
        <v>4401963</v>
      </c>
      <c r="I1318" s="15">
        <v>1102428</v>
      </c>
      <c r="J1318" s="15">
        <v>417868</v>
      </c>
      <c r="K1318" s="15">
        <v>2881667</v>
      </c>
      <c r="L1318" s="15">
        <v>4126495</v>
      </c>
      <c r="M1318" s="15">
        <v>1100855</v>
      </c>
      <c r="N1318" s="15">
        <v>535102</v>
      </c>
      <c r="O1318" s="15">
        <v>2490538</v>
      </c>
      <c r="P1318" s="15">
        <v>11673266</v>
      </c>
      <c r="Q1318" s="15">
        <v>3779997</v>
      </c>
      <c r="R1318" s="15">
        <v>11620</v>
      </c>
      <c r="S1318" s="15" t="s">
        <v>8</v>
      </c>
      <c r="T1318" s="15" t="s">
        <v>8</v>
      </c>
      <c r="U1318" s="18">
        <v>899550</v>
      </c>
    </row>
    <row r="1319" spans="1:21" hidden="1">
      <c r="A1319" s="13">
        <v>2013</v>
      </c>
      <c r="B1319" s="14" t="s">
        <v>11</v>
      </c>
      <c r="C1319" s="14">
        <v>292095</v>
      </c>
      <c r="D1319" s="14" t="s">
        <v>268</v>
      </c>
      <c r="E1319" s="14" t="s">
        <v>271</v>
      </c>
      <c r="F1319" s="15">
        <v>19205547</v>
      </c>
      <c r="G1319" s="15">
        <v>20261762</v>
      </c>
      <c r="H1319" s="15">
        <v>9742162</v>
      </c>
      <c r="I1319" s="15">
        <v>2395617</v>
      </c>
      <c r="J1319" s="15">
        <v>1479266</v>
      </c>
      <c r="K1319" s="15">
        <v>5867279</v>
      </c>
      <c r="L1319" s="15">
        <v>9573467</v>
      </c>
      <c r="M1319" s="15">
        <v>2340919</v>
      </c>
      <c r="N1319" s="15">
        <v>1151356</v>
      </c>
      <c r="O1319" s="15">
        <v>6081192</v>
      </c>
      <c r="P1319" s="15">
        <v>8648864</v>
      </c>
      <c r="Q1319" s="15">
        <v>3603697</v>
      </c>
      <c r="R1319" s="15">
        <v>32336</v>
      </c>
      <c r="S1319" s="15" t="s">
        <v>8</v>
      </c>
      <c r="T1319" s="15">
        <v>1553</v>
      </c>
      <c r="U1319" s="18">
        <v>698025</v>
      </c>
    </row>
    <row r="1320" spans="1:21" hidden="1">
      <c r="A1320" s="13">
        <v>2012</v>
      </c>
      <c r="B1320" s="14" t="s">
        <v>9</v>
      </c>
      <c r="C1320" s="14">
        <v>292010</v>
      </c>
      <c r="D1320" s="14" t="s">
        <v>268</v>
      </c>
      <c r="E1320" s="14" t="s">
        <v>269</v>
      </c>
      <c r="F1320" s="15">
        <v>216414668</v>
      </c>
      <c r="G1320" s="15">
        <v>197694552</v>
      </c>
      <c r="H1320" s="15">
        <v>7673562</v>
      </c>
      <c r="I1320" s="15">
        <v>491964</v>
      </c>
      <c r="J1320" s="15">
        <v>44174</v>
      </c>
      <c r="K1320" s="15">
        <v>7137424</v>
      </c>
      <c r="L1320" s="15">
        <v>7903083</v>
      </c>
      <c r="M1320" s="15">
        <v>441191</v>
      </c>
      <c r="N1320" s="15">
        <v>44117</v>
      </c>
      <c r="O1320" s="15">
        <v>7417775</v>
      </c>
      <c r="P1320" s="15">
        <v>11172135</v>
      </c>
      <c r="Q1320" s="15">
        <v>14667961</v>
      </c>
      <c r="R1320" s="15">
        <v>1072712</v>
      </c>
      <c r="S1320" s="15" t="s">
        <v>8</v>
      </c>
      <c r="T1320" s="15">
        <v>386782</v>
      </c>
      <c r="U1320" s="18">
        <v>3234678</v>
      </c>
    </row>
    <row r="1321" spans="1:21" hidden="1">
      <c r="A1321" s="13">
        <v>2012</v>
      </c>
      <c r="B1321" s="14" t="s">
        <v>11</v>
      </c>
      <c r="C1321" s="14">
        <v>292052</v>
      </c>
      <c r="D1321" s="14" t="s">
        <v>268</v>
      </c>
      <c r="E1321" s="14" t="s">
        <v>270</v>
      </c>
      <c r="F1321" s="15">
        <v>42142905</v>
      </c>
      <c r="G1321" s="15">
        <v>43596109</v>
      </c>
      <c r="H1321" s="15">
        <v>4126495</v>
      </c>
      <c r="I1321" s="15">
        <v>1100855</v>
      </c>
      <c r="J1321" s="15">
        <v>535102</v>
      </c>
      <c r="K1321" s="15">
        <v>2490538</v>
      </c>
      <c r="L1321" s="15">
        <v>3868454</v>
      </c>
      <c r="M1321" s="15">
        <v>999071</v>
      </c>
      <c r="N1321" s="15">
        <v>651957</v>
      </c>
      <c r="O1321" s="15">
        <v>2217426</v>
      </c>
      <c r="P1321" s="15">
        <v>2673985</v>
      </c>
      <c r="Q1321" s="15">
        <v>3691521</v>
      </c>
      <c r="R1321" s="15">
        <v>10144</v>
      </c>
      <c r="S1321" s="15" t="s">
        <v>8</v>
      </c>
      <c r="T1321" s="15" t="s">
        <v>8</v>
      </c>
      <c r="U1321" s="18">
        <v>875766</v>
      </c>
    </row>
    <row r="1322" spans="1:21" hidden="1">
      <c r="A1322" s="13">
        <v>2012</v>
      </c>
      <c r="B1322" s="14" t="s">
        <v>11</v>
      </c>
      <c r="C1322" s="14">
        <v>292095</v>
      </c>
      <c r="D1322" s="14" t="s">
        <v>268</v>
      </c>
      <c r="E1322" s="14" t="s">
        <v>271</v>
      </c>
      <c r="F1322" s="15">
        <v>20261762</v>
      </c>
      <c r="G1322" s="15">
        <v>21959509</v>
      </c>
      <c r="H1322" s="15">
        <v>9973467</v>
      </c>
      <c r="I1322" s="15">
        <v>2340919</v>
      </c>
      <c r="J1322" s="15">
        <v>1151356</v>
      </c>
      <c r="K1322" s="15">
        <v>6481192</v>
      </c>
      <c r="L1322" s="15">
        <v>10019890</v>
      </c>
      <c r="M1322" s="15">
        <v>2336630</v>
      </c>
      <c r="N1322" s="15">
        <v>1031463</v>
      </c>
      <c r="O1322" s="15">
        <v>6651797</v>
      </c>
      <c r="P1322" s="15">
        <v>10322272</v>
      </c>
      <c r="Q1322" s="15">
        <v>3468129</v>
      </c>
      <c r="R1322" s="15">
        <v>8198</v>
      </c>
      <c r="S1322" s="15" t="s">
        <v>8</v>
      </c>
      <c r="T1322" s="15">
        <v>200625</v>
      </c>
      <c r="U1322" s="18">
        <v>666567</v>
      </c>
    </row>
    <row r="1323" spans="1:21">
      <c r="A1323" s="13">
        <v>2011</v>
      </c>
      <c r="B1323" s="14" t="s">
        <v>9</v>
      </c>
      <c r="C1323" s="14">
        <v>292010</v>
      </c>
      <c r="D1323" s="14" t="s">
        <v>268</v>
      </c>
      <c r="E1323" s="14" t="s">
        <v>269</v>
      </c>
      <c r="F1323" s="15">
        <v>197694552</v>
      </c>
      <c r="G1323" s="15">
        <v>198038321</v>
      </c>
      <c r="H1323" s="15">
        <v>7903083</v>
      </c>
      <c r="I1323" s="15">
        <v>441191</v>
      </c>
      <c r="J1323" s="15">
        <v>44117</v>
      </c>
      <c r="K1323" s="15">
        <v>7417775</v>
      </c>
      <c r="L1323" s="15">
        <v>8574981</v>
      </c>
      <c r="M1323" s="15">
        <v>1229524</v>
      </c>
      <c r="N1323" s="15">
        <v>3486</v>
      </c>
      <c r="O1323" s="15">
        <v>7341971</v>
      </c>
      <c r="P1323" s="15">
        <v>5397087</v>
      </c>
      <c r="Q1323" s="15">
        <v>14113663</v>
      </c>
      <c r="R1323" s="15">
        <v>1143676</v>
      </c>
      <c r="S1323" s="15" t="s">
        <v>8</v>
      </c>
      <c r="T1323" s="15">
        <v>84172</v>
      </c>
      <c r="U1323" s="18">
        <v>3182012</v>
      </c>
    </row>
    <row r="1324" spans="1:21">
      <c r="A1324" s="13">
        <v>2011</v>
      </c>
      <c r="B1324" s="14" t="s">
        <v>11</v>
      </c>
      <c r="C1324" s="14">
        <v>292052</v>
      </c>
      <c r="D1324" s="14" t="s">
        <v>268</v>
      </c>
      <c r="E1324" s="14" t="s">
        <v>270</v>
      </c>
      <c r="F1324" s="15">
        <v>43596109</v>
      </c>
      <c r="G1324" s="15">
        <v>44593507</v>
      </c>
      <c r="H1324" s="15">
        <v>3868454</v>
      </c>
      <c r="I1324" s="15">
        <v>999071</v>
      </c>
      <c r="J1324" s="15">
        <v>651957</v>
      </c>
      <c r="K1324" s="15">
        <v>2217426</v>
      </c>
      <c r="L1324" s="15">
        <v>4085885</v>
      </c>
      <c r="M1324" s="15">
        <v>884115</v>
      </c>
      <c r="N1324" s="15">
        <v>768563</v>
      </c>
      <c r="O1324" s="15">
        <v>2433207</v>
      </c>
      <c r="P1324" s="15">
        <v>3094830</v>
      </c>
      <c r="Q1324" s="15">
        <v>3611723</v>
      </c>
      <c r="R1324" s="15">
        <v>12331</v>
      </c>
      <c r="S1324" s="15" t="s">
        <v>8</v>
      </c>
      <c r="T1324" s="15" t="s">
        <v>8</v>
      </c>
      <c r="U1324" s="18">
        <v>874872</v>
      </c>
    </row>
    <row r="1325" spans="1:21">
      <c r="A1325" s="13">
        <v>2011</v>
      </c>
      <c r="B1325" s="14" t="s">
        <v>11</v>
      </c>
      <c r="C1325" s="14">
        <v>292095</v>
      </c>
      <c r="D1325" s="14" t="s">
        <v>268</v>
      </c>
      <c r="E1325" s="14" t="s">
        <v>271</v>
      </c>
      <c r="F1325" s="15">
        <v>21959509</v>
      </c>
      <c r="G1325" s="15">
        <v>24037034</v>
      </c>
      <c r="H1325" s="15">
        <v>10019890</v>
      </c>
      <c r="I1325" s="15">
        <v>2336630</v>
      </c>
      <c r="J1325" s="15">
        <v>1031463</v>
      </c>
      <c r="K1325" s="15">
        <v>6651797</v>
      </c>
      <c r="L1325" s="15">
        <v>10004603</v>
      </c>
      <c r="M1325" s="15">
        <v>2332314</v>
      </c>
      <c r="N1325" s="15">
        <v>1029558</v>
      </c>
      <c r="O1325" s="15">
        <v>6642731</v>
      </c>
      <c r="P1325" s="15">
        <v>7179956</v>
      </c>
      <c r="Q1325" s="15">
        <v>3197175</v>
      </c>
      <c r="R1325" s="15">
        <v>6828</v>
      </c>
      <c r="S1325" s="15" t="s">
        <v>8</v>
      </c>
      <c r="T1325" s="15">
        <v>41776</v>
      </c>
      <c r="U1325" s="18">
        <v>653398</v>
      </c>
    </row>
    <row r="1326" spans="1:21" hidden="1">
      <c r="A1326" s="8">
        <v>2015</v>
      </c>
      <c r="B1326" s="9" t="s">
        <v>9</v>
      </c>
      <c r="C1326" s="9">
        <v>302015</v>
      </c>
      <c r="D1326" s="9" t="s">
        <v>272</v>
      </c>
      <c r="E1326" s="9" t="s">
        <v>273</v>
      </c>
      <c r="F1326" s="10">
        <v>170489931</v>
      </c>
      <c r="G1326" s="10">
        <v>166592083</v>
      </c>
      <c r="H1326" s="10">
        <v>12445896</v>
      </c>
      <c r="I1326" s="10">
        <v>9130610</v>
      </c>
      <c r="J1326" s="10">
        <v>1588069</v>
      </c>
      <c r="K1326" s="10">
        <v>1727217</v>
      </c>
      <c r="L1326" s="10">
        <v>13591816</v>
      </c>
      <c r="M1326" s="10">
        <v>9903421</v>
      </c>
      <c r="N1326" s="10">
        <v>1587591</v>
      </c>
      <c r="O1326" s="10">
        <v>2100804</v>
      </c>
      <c r="P1326" s="10">
        <v>20124468</v>
      </c>
      <c r="Q1326" s="10">
        <v>23405763</v>
      </c>
      <c r="R1326" s="10">
        <v>325244</v>
      </c>
      <c r="S1326" s="10" t="s">
        <v>8</v>
      </c>
      <c r="T1326" s="10" t="s">
        <v>8</v>
      </c>
      <c r="U1326" s="11">
        <v>7400768</v>
      </c>
    </row>
    <row r="1327" spans="1:21" hidden="1">
      <c r="A1327" s="13">
        <v>2014</v>
      </c>
      <c r="B1327" s="14" t="s">
        <v>9</v>
      </c>
      <c r="C1327" s="14">
        <v>302015</v>
      </c>
      <c r="D1327" s="14" t="s">
        <v>272</v>
      </c>
      <c r="E1327" s="14" t="s">
        <v>273</v>
      </c>
      <c r="F1327" s="15">
        <v>166592083</v>
      </c>
      <c r="G1327" s="15">
        <v>162675868</v>
      </c>
      <c r="H1327" s="15">
        <v>13591816</v>
      </c>
      <c r="I1327" s="15">
        <v>9903421</v>
      </c>
      <c r="J1327" s="15">
        <v>1587591</v>
      </c>
      <c r="K1327" s="15">
        <v>2100804</v>
      </c>
      <c r="L1327" s="15">
        <v>13353295</v>
      </c>
      <c r="M1327" s="15">
        <v>9634492</v>
      </c>
      <c r="N1327" s="15">
        <v>1498995</v>
      </c>
      <c r="O1327" s="15">
        <v>2219808</v>
      </c>
      <c r="P1327" s="15">
        <v>17383891</v>
      </c>
      <c r="Q1327" s="15">
        <v>22341611</v>
      </c>
      <c r="R1327" s="15">
        <v>273273</v>
      </c>
      <c r="S1327" s="15" t="s">
        <v>8</v>
      </c>
      <c r="T1327" s="15" t="s">
        <v>8</v>
      </c>
      <c r="U1327" s="18">
        <v>7313426</v>
      </c>
    </row>
    <row r="1328" spans="1:21" hidden="1">
      <c r="A1328" s="13">
        <v>2013</v>
      </c>
      <c r="B1328" s="14" t="s">
        <v>9</v>
      </c>
      <c r="C1328" s="14">
        <v>302015</v>
      </c>
      <c r="D1328" s="14" t="s">
        <v>272</v>
      </c>
      <c r="E1328" s="14" t="s">
        <v>273</v>
      </c>
      <c r="F1328" s="15">
        <v>162675868</v>
      </c>
      <c r="G1328" s="15">
        <v>151517582</v>
      </c>
      <c r="H1328" s="15">
        <v>13353295</v>
      </c>
      <c r="I1328" s="15">
        <v>9634492</v>
      </c>
      <c r="J1328" s="15">
        <v>1498995</v>
      </c>
      <c r="K1328" s="15">
        <v>2219808</v>
      </c>
      <c r="L1328" s="15">
        <v>12649797</v>
      </c>
      <c r="M1328" s="15">
        <v>8879991</v>
      </c>
      <c r="N1328" s="15">
        <v>1498539</v>
      </c>
      <c r="O1328" s="15">
        <v>2271267</v>
      </c>
      <c r="P1328" s="15">
        <v>19310641</v>
      </c>
      <c r="Q1328" s="15">
        <v>21587176</v>
      </c>
      <c r="R1328" s="15">
        <v>290684</v>
      </c>
      <c r="S1328" s="15" t="s">
        <v>8</v>
      </c>
      <c r="T1328" s="15" t="s">
        <v>8</v>
      </c>
      <c r="U1328" s="18">
        <v>6997766</v>
      </c>
    </row>
    <row r="1329" spans="1:21" hidden="1">
      <c r="A1329" s="13">
        <v>2012</v>
      </c>
      <c r="B1329" s="14" t="s">
        <v>9</v>
      </c>
      <c r="C1329" s="14">
        <v>302015</v>
      </c>
      <c r="D1329" s="14" t="s">
        <v>272</v>
      </c>
      <c r="E1329" s="14" t="s">
        <v>273</v>
      </c>
      <c r="F1329" s="15">
        <v>151517582</v>
      </c>
      <c r="G1329" s="15">
        <v>151772380</v>
      </c>
      <c r="H1329" s="15">
        <v>12649797</v>
      </c>
      <c r="I1329" s="15">
        <v>8879991</v>
      </c>
      <c r="J1329" s="15">
        <v>1498539</v>
      </c>
      <c r="K1329" s="15">
        <v>2271267</v>
      </c>
      <c r="L1329" s="15">
        <v>11400540</v>
      </c>
      <c r="M1329" s="15">
        <v>7813570</v>
      </c>
      <c r="N1329" s="15">
        <v>1497938</v>
      </c>
      <c r="O1329" s="15">
        <v>2089032</v>
      </c>
      <c r="P1329" s="15">
        <v>14614482</v>
      </c>
      <c r="Q1329" s="15">
        <v>21435729</v>
      </c>
      <c r="R1329" s="15">
        <v>353327</v>
      </c>
      <c r="S1329" s="15" t="s">
        <v>8</v>
      </c>
      <c r="T1329" s="15" t="s">
        <v>8</v>
      </c>
      <c r="U1329" s="18">
        <v>6874326</v>
      </c>
    </row>
    <row r="1330" spans="1:21">
      <c r="A1330" s="13">
        <v>2011</v>
      </c>
      <c r="B1330" s="14" t="s">
        <v>9</v>
      </c>
      <c r="C1330" s="14">
        <v>302015</v>
      </c>
      <c r="D1330" s="14" t="s">
        <v>272</v>
      </c>
      <c r="E1330" s="14" t="s">
        <v>273</v>
      </c>
      <c r="F1330" s="15">
        <v>151772380</v>
      </c>
      <c r="G1330" s="15">
        <v>152825954</v>
      </c>
      <c r="H1330" s="15">
        <v>11400540</v>
      </c>
      <c r="I1330" s="15">
        <v>7813570</v>
      </c>
      <c r="J1330" s="15">
        <v>1497938</v>
      </c>
      <c r="K1330" s="15">
        <v>2089032</v>
      </c>
      <c r="L1330" s="15">
        <v>9598977</v>
      </c>
      <c r="M1330" s="15">
        <v>6520133</v>
      </c>
      <c r="N1330" s="15">
        <v>1496739</v>
      </c>
      <c r="O1330" s="15">
        <v>1582105</v>
      </c>
      <c r="P1330" s="15">
        <v>12496747</v>
      </c>
      <c r="Q1330" s="15">
        <v>21411022</v>
      </c>
      <c r="R1330" s="15">
        <v>373710</v>
      </c>
      <c r="S1330" s="15" t="s">
        <v>8</v>
      </c>
      <c r="T1330" s="15" t="s">
        <v>8</v>
      </c>
      <c r="U1330" s="18">
        <v>6844568</v>
      </c>
    </row>
    <row r="1331" spans="1:21" hidden="1">
      <c r="A1331" s="8">
        <v>2015</v>
      </c>
      <c r="B1331" s="9" t="s">
        <v>22</v>
      </c>
      <c r="C1331" s="9">
        <v>312011</v>
      </c>
      <c r="D1331" s="9" t="s">
        <v>274</v>
      </c>
      <c r="E1331" s="9" t="s">
        <v>275</v>
      </c>
      <c r="F1331" s="10">
        <v>96376864</v>
      </c>
      <c r="G1331" s="10">
        <v>97409233</v>
      </c>
      <c r="H1331" s="10">
        <v>15699642</v>
      </c>
      <c r="I1331" s="10">
        <v>3285478</v>
      </c>
      <c r="J1331" s="10">
        <v>981679</v>
      </c>
      <c r="K1331" s="10">
        <v>11432485</v>
      </c>
      <c r="L1331" s="10">
        <v>13838045</v>
      </c>
      <c r="M1331" s="10">
        <v>1978417</v>
      </c>
      <c r="N1331" s="10">
        <v>978257</v>
      </c>
      <c r="O1331" s="10">
        <v>10881371</v>
      </c>
      <c r="P1331" s="10">
        <v>13093449</v>
      </c>
      <c r="Q1331" s="10">
        <v>14123786</v>
      </c>
      <c r="R1331" s="10">
        <v>202858</v>
      </c>
      <c r="S1331" s="10" t="s">
        <v>8</v>
      </c>
      <c r="T1331" s="10">
        <v>1316644</v>
      </c>
      <c r="U1331" s="11">
        <v>5316272</v>
      </c>
    </row>
    <row r="1332" spans="1:21" hidden="1">
      <c r="A1332" s="13">
        <v>2015</v>
      </c>
      <c r="B1332" s="14" t="s">
        <v>11</v>
      </c>
      <c r="C1332" s="14">
        <v>312029</v>
      </c>
      <c r="D1332" s="14" t="s">
        <v>274</v>
      </c>
      <c r="E1332" s="14" t="s">
        <v>276</v>
      </c>
      <c r="F1332" s="15">
        <v>66289274</v>
      </c>
      <c r="G1332" s="15">
        <v>67039848</v>
      </c>
      <c r="H1332" s="15">
        <v>6299110</v>
      </c>
      <c r="I1332" s="15">
        <v>1378675</v>
      </c>
      <c r="J1332" s="15">
        <v>1436350</v>
      </c>
      <c r="K1332" s="15">
        <v>3484085</v>
      </c>
      <c r="L1332" s="15">
        <v>5295388</v>
      </c>
      <c r="M1332" s="15">
        <v>1378193</v>
      </c>
      <c r="N1332" s="15">
        <v>1023547</v>
      </c>
      <c r="O1332" s="15">
        <v>2893648</v>
      </c>
      <c r="P1332" s="15">
        <v>4868643</v>
      </c>
      <c r="Q1332" s="15">
        <v>9298161</v>
      </c>
      <c r="R1332" s="15">
        <v>66986</v>
      </c>
      <c r="S1332" s="15" t="s">
        <v>8</v>
      </c>
      <c r="T1332" s="15" t="s">
        <v>8</v>
      </c>
      <c r="U1332" s="18">
        <v>2302402</v>
      </c>
    </row>
    <row r="1333" spans="1:21" hidden="1">
      <c r="A1333" s="13">
        <v>2014</v>
      </c>
      <c r="B1333" s="14" t="s">
        <v>22</v>
      </c>
      <c r="C1333" s="14">
        <v>312011</v>
      </c>
      <c r="D1333" s="14" t="s">
        <v>274</v>
      </c>
      <c r="E1333" s="14" t="s">
        <v>275</v>
      </c>
      <c r="F1333" s="15">
        <v>97409233</v>
      </c>
      <c r="G1333" s="15">
        <v>101100309</v>
      </c>
      <c r="H1333" s="15">
        <v>13838045</v>
      </c>
      <c r="I1333" s="15">
        <v>1978417</v>
      </c>
      <c r="J1333" s="15">
        <v>978257</v>
      </c>
      <c r="K1333" s="15">
        <v>10881371</v>
      </c>
      <c r="L1333" s="15">
        <v>13501407</v>
      </c>
      <c r="M1333" s="15">
        <v>1777634</v>
      </c>
      <c r="N1333" s="15">
        <v>977818</v>
      </c>
      <c r="O1333" s="15">
        <v>10745955</v>
      </c>
      <c r="P1333" s="15">
        <v>13567876</v>
      </c>
      <c r="Q1333" s="15">
        <v>13394454</v>
      </c>
      <c r="R1333" s="15">
        <v>129273</v>
      </c>
      <c r="S1333" s="15" t="s">
        <v>8</v>
      </c>
      <c r="T1333" s="15">
        <v>1328268</v>
      </c>
      <c r="U1333" s="18">
        <v>4500580</v>
      </c>
    </row>
    <row r="1334" spans="1:21" hidden="1">
      <c r="A1334" s="13">
        <v>2014</v>
      </c>
      <c r="B1334" s="14" t="s">
        <v>11</v>
      </c>
      <c r="C1334" s="14">
        <v>312029</v>
      </c>
      <c r="D1334" s="14" t="s">
        <v>274</v>
      </c>
      <c r="E1334" s="14" t="s">
        <v>276</v>
      </c>
      <c r="F1334" s="15">
        <v>67039848</v>
      </c>
      <c r="G1334" s="15">
        <v>67465985</v>
      </c>
      <c r="H1334" s="15">
        <v>5295388</v>
      </c>
      <c r="I1334" s="15">
        <v>1378193</v>
      </c>
      <c r="J1334" s="15">
        <v>1023547</v>
      </c>
      <c r="K1334" s="15">
        <v>2893648</v>
      </c>
      <c r="L1334" s="15">
        <v>4899724</v>
      </c>
      <c r="M1334" s="15">
        <v>1377295</v>
      </c>
      <c r="N1334" s="15">
        <v>681425</v>
      </c>
      <c r="O1334" s="15">
        <v>2841004</v>
      </c>
      <c r="P1334" s="15">
        <v>4729724</v>
      </c>
      <c r="Q1334" s="15">
        <v>7497787</v>
      </c>
      <c r="R1334" s="15">
        <v>87651</v>
      </c>
      <c r="S1334" s="15" t="s">
        <v>8</v>
      </c>
      <c r="T1334" s="15" t="s">
        <v>8</v>
      </c>
      <c r="U1334" s="18">
        <v>2412712</v>
      </c>
    </row>
    <row r="1335" spans="1:21" hidden="1">
      <c r="A1335" s="13">
        <v>2013</v>
      </c>
      <c r="B1335" s="14" t="s">
        <v>22</v>
      </c>
      <c r="C1335" s="14">
        <v>312011</v>
      </c>
      <c r="D1335" s="14" t="s">
        <v>274</v>
      </c>
      <c r="E1335" s="14" t="s">
        <v>275</v>
      </c>
      <c r="F1335" s="15">
        <v>101100309</v>
      </c>
      <c r="G1335" s="15">
        <v>103916980</v>
      </c>
      <c r="H1335" s="15">
        <v>13501407</v>
      </c>
      <c r="I1335" s="15">
        <v>1777634</v>
      </c>
      <c r="J1335" s="15">
        <v>977818</v>
      </c>
      <c r="K1335" s="15">
        <v>10745955</v>
      </c>
      <c r="L1335" s="15">
        <v>12301371</v>
      </c>
      <c r="M1335" s="15">
        <v>1576926</v>
      </c>
      <c r="N1335" s="15">
        <v>977380</v>
      </c>
      <c r="O1335" s="15">
        <v>9747065</v>
      </c>
      <c r="P1335" s="15">
        <v>5129666</v>
      </c>
      <c r="Q1335" s="15">
        <v>13115177</v>
      </c>
      <c r="R1335" s="15">
        <v>256749</v>
      </c>
      <c r="S1335" s="15" t="s">
        <v>8</v>
      </c>
      <c r="T1335" s="15">
        <v>1327040</v>
      </c>
      <c r="U1335" s="18">
        <v>4400651</v>
      </c>
    </row>
    <row r="1336" spans="1:21" hidden="1">
      <c r="A1336" s="13">
        <v>2013</v>
      </c>
      <c r="B1336" s="14" t="s">
        <v>11</v>
      </c>
      <c r="C1336" s="14">
        <v>312029</v>
      </c>
      <c r="D1336" s="14" t="s">
        <v>274</v>
      </c>
      <c r="E1336" s="14" t="s">
        <v>276</v>
      </c>
      <c r="F1336" s="15">
        <v>67465985</v>
      </c>
      <c r="G1336" s="15">
        <v>63393914</v>
      </c>
      <c r="H1336" s="15">
        <v>4899724</v>
      </c>
      <c r="I1336" s="15">
        <v>1377295</v>
      </c>
      <c r="J1336" s="15">
        <v>681425</v>
      </c>
      <c r="K1336" s="15">
        <v>2841004</v>
      </c>
      <c r="L1336" s="15">
        <v>4130827</v>
      </c>
      <c r="M1336" s="15">
        <v>1376813</v>
      </c>
      <c r="N1336" s="15">
        <v>121390</v>
      </c>
      <c r="O1336" s="15">
        <v>2632624</v>
      </c>
      <c r="P1336" s="15">
        <v>5511245</v>
      </c>
      <c r="Q1336" s="15">
        <v>10422426</v>
      </c>
      <c r="R1336" s="15">
        <v>89223</v>
      </c>
      <c r="S1336" s="15" t="s">
        <v>8</v>
      </c>
      <c r="T1336" s="15" t="s">
        <v>8</v>
      </c>
      <c r="U1336" s="18">
        <v>2493194</v>
      </c>
    </row>
    <row r="1337" spans="1:21" hidden="1">
      <c r="A1337" s="13">
        <v>2012</v>
      </c>
      <c r="B1337" s="14" t="s">
        <v>22</v>
      </c>
      <c r="C1337" s="14">
        <v>312011</v>
      </c>
      <c r="D1337" s="14" t="s">
        <v>274</v>
      </c>
      <c r="E1337" s="14" t="s">
        <v>275</v>
      </c>
      <c r="F1337" s="15">
        <v>103916980</v>
      </c>
      <c r="G1337" s="15">
        <v>106217513</v>
      </c>
      <c r="H1337" s="15">
        <v>12301371</v>
      </c>
      <c r="I1337" s="15">
        <v>1576926</v>
      </c>
      <c r="J1337" s="15">
        <v>977380</v>
      </c>
      <c r="K1337" s="15">
        <v>9747065</v>
      </c>
      <c r="L1337" s="15">
        <v>11367615</v>
      </c>
      <c r="M1337" s="15">
        <v>1376331</v>
      </c>
      <c r="N1337" s="15">
        <v>976945</v>
      </c>
      <c r="O1337" s="15">
        <v>9014339</v>
      </c>
      <c r="P1337" s="15">
        <v>6151878</v>
      </c>
      <c r="Q1337" s="15">
        <v>12393825</v>
      </c>
      <c r="R1337" s="15">
        <v>179260</v>
      </c>
      <c r="S1337" s="15" t="s">
        <v>8</v>
      </c>
      <c r="T1337" s="15">
        <v>1295397</v>
      </c>
      <c r="U1337" s="18">
        <v>4262926</v>
      </c>
    </row>
    <row r="1338" spans="1:21" hidden="1">
      <c r="A1338" s="13">
        <v>2012</v>
      </c>
      <c r="B1338" s="14" t="s">
        <v>11</v>
      </c>
      <c r="C1338" s="14">
        <v>312029</v>
      </c>
      <c r="D1338" s="14" t="s">
        <v>274</v>
      </c>
      <c r="E1338" s="14" t="s">
        <v>276</v>
      </c>
      <c r="F1338" s="15">
        <v>63393914</v>
      </c>
      <c r="G1338" s="15">
        <v>64623161</v>
      </c>
      <c r="H1338" s="15">
        <v>4130828</v>
      </c>
      <c r="I1338" s="15">
        <v>1376813</v>
      </c>
      <c r="J1338" s="15">
        <v>121390</v>
      </c>
      <c r="K1338" s="15">
        <v>2632625</v>
      </c>
      <c r="L1338" s="15">
        <v>3811260</v>
      </c>
      <c r="M1338" s="15">
        <v>1176288</v>
      </c>
      <c r="N1338" s="15">
        <v>69462</v>
      </c>
      <c r="O1338" s="15">
        <v>2565510</v>
      </c>
      <c r="P1338" s="15">
        <v>4104453</v>
      </c>
      <c r="Q1338" s="15">
        <v>7207588</v>
      </c>
      <c r="R1338" s="15">
        <v>128041</v>
      </c>
      <c r="S1338" s="15" t="s">
        <v>8</v>
      </c>
      <c r="T1338" s="15" t="s">
        <v>8</v>
      </c>
      <c r="U1338" s="18">
        <v>2430348</v>
      </c>
    </row>
    <row r="1339" spans="1:21">
      <c r="A1339" s="13">
        <v>2011</v>
      </c>
      <c r="B1339" s="14" t="s">
        <v>22</v>
      </c>
      <c r="C1339" s="14">
        <v>312011</v>
      </c>
      <c r="D1339" s="14" t="s">
        <v>274</v>
      </c>
      <c r="E1339" s="14" t="s">
        <v>275</v>
      </c>
      <c r="F1339" s="15">
        <v>106217513</v>
      </c>
      <c r="G1339" s="15">
        <v>109003136</v>
      </c>
      <c r="H1339" s="15">
        <v>11367615</v>
      </c>
      <c r="I1339" s="15">
        <v>1376331</v>
      </c>
      <c r="J1339" s="15">
        <v>976945</v>
      </c>
      <c r="K1339" s="15">
        <v>9014339</v>
      </c>
      <c r="L1339" s="15">
        <v>10838152</v>
      </c>
      <c r="M1339" s="15">
        <v>928838</v>
      </c>
      <c r="N1339" s="15">
        <v>976361</v>
      </c>
      <c r="O1339" s="15">
        <v>8932953</v>
      </c>
      <c r="P1339" s="15">
        <v>7895477</v>
      </c>
      <c r="Q1339" s="15">
        <v>12239340</v>
      </c>
      <c r="R1339" s="15">
        <v>190631</v>
      </c>
      <c r="S1339" s="15" t="s">
        <v>8</v>
      </c>
      <c r="T1339" s="15">
        <v>1434418</v>
      </c>
      <c r="U1339" s="18">
        <v>4302965</v>
      </c>
    </row>
    <row r="1340" spans="1:21">
      <c r="A1340" s="13">
        <v>2011</v>
      </c>
      <c r="B1340" s="14" t="s">
        <v>11</v>
      </c>
      <c r="C1340" s="14">
        <v>312029</v>
      </c>
      <c r="D1340" s="14" t="s">
        <v>274</v>
      </c>
      <c r="E1340" s="14" t="s">
        <v>276</v>
      </c>
      <c r="F1340" s="15">
        <v>64623161</v>
      </c>
      <c r="G1340" s="15">
        <v>66724282</v>
      </c>
      <c r="H1340" s="15">
        <v>3811261</v>
      </c>
      <c r="I1340" s="15">
        <v>1176288</v>
      </c>
      <c r="J1340" s="15">
        <v>69461</v>
      </c>
      <c r="K1340" s="15">
        <v>2565512</v>
      </c>
      <c r="L1340" s="15">
        <v>3654372</v>
      </c>
      <c r="M1340" s="15">
        <v>970512</v>
      </c>
      <c r="N1340" s="15">
        <v>54627</v>
      </c>
      <c r="O1340" s="15">
        <v>2629233</v>
      </c>
      <c r="P1340" s="15">
        <v>2694277</v>
      </c>
      <c r="Q1340" s="15">
        <v>6802773</v>
      </c>
      <c r="R1340" s="15">
        <v>97441</v>
      </c>
      <c r="S1340" s="15" t="s">
        <v>8</v>
      </c>
      <c r="T1340" s="15" t="s">
        <v>8</v>
      </c>
      <c r="U1340" s="18">
        <v>2391155</v>
      </c>
    </row>
    <row r="1341" spans="1:21" hidden="1">
      <c r="A1341" s="13">
        <v>2015</v>
      </c>
      <c r="B1341" s="14" t="s">
        <v>11</v>
      </c>
      <c r="C1341" s="14">
        <v>322032</v>
      </c>
      <c r="D1341" s="14" t="s">
        <v>277</v>
      </c>
      <c r="E1341" s="14" t="s">
        <v>279</v>
      </c>
      <c r="F1341" s="15">
        <v>112639849</v>
      </c>
      <c r="G1341" s="15">
        <v>118877777</v>
      </c>
      <c r="H1341" s="15">
        <v>10890791</v>
      </c>
      <c r="I1341" s="15">
        <v>3882335</v>
      </c>
      <c r="J1341" s="15">
        <v>1926264</v>
      </c>
      <c r="K1341" s="15">
        <v>5082192</v>
      </c>
      <c r="L1341" s="15">
        <v>9537493</v>
      </c>
      <c r="M1341" s="15">
        <v>3859452</v>
      </c>
      <c r="N1341" s="15">
        <v>1123276</v>
      </c>
      <c r="O1341" s="15">
        <v>4554765</v>
      </c>
      <c r="P1341" s="15">
        <v>8177107</v>
      </c>
      <c r="Q1341" s="15">
        <v>10492607</v>
      </c>
      <c r="R1341" s="15">
        <v>47979</v>
      </c>
      <c r="S1341" s="15" t="s">
        <v>8</v>
      </c>
      <c r="T1341" s="15">
        <v>491869</v>
      </c>
      <c r="U1341" s="18">
        <v>3161869</v>
      </c>
    </row>
    <row r="1342" spans="1:21" hidden="1">
      <c r="A1342" s="13">
        <v>2014</v>
      </c>
      <c r="B1342" s="14" t="s">
        <v>22</v>
      </c>
      <c r="C1342" s="14">
        <v>322016</v>
      </c>
      <c r="D1342" s="14" t="s">
        <v>277</v>
      </c>
      <c r="E1342" s="14" t="s">
        <v>278</v>
      </c>
      <c r="F1342" s="15">
        <v>126507418</v>
      </c>
      <c r="G1342" s="15">
        <v>130975944</v>
      </c>
      <c r="H1342" s="15">
        <v>13657384</v>
      </c>
      <c r="I1342" s="15">
        <v>2910970</v>
      </c>
      <c r="J1342" s="15">
        <v>2417401</v>
      </c>
      <c r="K1342" s="15">
        <v>8329013</v>
      </c>
      <c r="L1342" s="15">
        <v>15285377</v>
      </c>
      <c r="M1342" s="15">
        <v>3196685</v>
      </c>
      <c r="N1342" s="15">
        <v>2937658</v>
      </c>
      <c r="O1342" s="15">
        <v>9151034</v>
      </c>
      <c r="P1342" s="15">
        <v>13088804</v>
      </c>
      <c r="Q1342" s="15">
        <v>15932235</v>
      </c>
      <c r="R1342" s="15">
        <v>100520</v>
      </c>
      <c r="S1342" s="15">
        <v>376015</v>
      </c>
      <c r="T1342" s="15">
        <v>1823623</v>
      </c>
      <c r="U1342" s="18">
        <v>5401452</v>
      </c>
    </row>
    <row r="1343" spans="1:21" hidden="1">
      <c r="A1343" s="13">
        <v>2014</v>
      </c>
      <c r="B1343" s="14" t="s">
        <v>11</v>
      </c>
      <c r="C1343" s="14">
        <v>322032</v>
      </c>
      <c r="D1343" s="14" t="s">
        <v>277</v>
      </c>
      <c r="E1343" s="14" t="s">
        <v>279</v>
      </c>
      <c r="F1343" s="15">
        <v>118878978</v>
      </c>
      <c r="G1343" s="15">
        <v>126033049</v>
      </c>
      <c r="H1343" s="15">
        <v>9537493</v>
      </c>
      <c r="I1343" s="15">
        <v>3859452</v>
      </c>
      <c r="J1343" s="15">
        <v>1123276</v>
      </c>
      <c r="K1343" s="15">
        <v>4554765</v>
      </c>
      <c r="L1343" s="15">
        <v>8880744</v>
      </c>
      <c r="M1343" s="15">
        <v>3836539</v>
      </c>
      <c r="N1343" s="15">
        <v>602095</v>
      </c>
      <c r="O1343" s="15">
        <v>4442110</v>
      </c>
      <c r="P1343" s="15">
        <v>6358010</v>
      </c>
      <c r="Q1343" s="15">
        <v>10136812</v>
      </c>
      <c r="R1343" s="15">
        <v>42509</v>
      </c>
      <c r="S1343" s="15" t="s">
        <v>8</v>
      </c>
      <c r="T1343" s="15">
        <v>494698</v>
      </c>
      <c r="U1343" s="18">
        <v>3238185</v>
      </c>
    </row>
    <row r="1344" spans="1:21" hidden="1">
      <c r="A1344" s="13">
        <v>2013</v>
      </c>
      <c r="B1344" s="14" t="s">
        <v>22</v>
      </c>
      <c r="C1344" s="14">
        <v>322016</v>
      </c>
      <c r="D1344" s="14" t="s">
        <v>277</v>
      </c>
      <c r="E1344" s="14" t="s">
        <v>278</v>
      </c>
      <c r="F1344" s="15">
        <v>130977514</v>
      </c>
      <c r="G1344" s="15">
        <v>135861387</v>
      </c>
      <c r="H1344" s="15">
        <v>15285377</v>
      </c>
      <c r="I1344" s="15">
        <v>3196685</v>
      </c>
      <c r="J1344" s="15">
        <v>2937658</v>
      </c>
      <c r="K1344" s="15">
        <v>9151034</v>
      </c>
      <c r="L1344" s="15">
        <v>14775306</v>
      </c>
      <c r="M1344" s="15">
        <v>3192965</v>
      </c>
      <c r="N1344" s="15">
        <v>2934240</v>
      </c>
      <c r="O1344" s="15">
        <v>8648101</v>
      </c>
      <c r="P1344" s="15">
        <v>15535689</v>
      </c>
      <c r="Q1344" s="15">
        <v>14986313</v>
      </c>
      <c r="R1344" s="15">
        <v>94205</v>
      </c>
      <c r="S1344" s="15">
        <v>390070</v>
      </c>
      <c r="T1344" s="15">
        <v>1727343</v>
      </c>
      <c r="U1344" s="18">
        <v>5563472</v>
      </c>
    </row>
    <row r="1345" spans="1:21" hidden="1">
      <c r="A1345" s="13">
        <v>2013</v>
      </c>
      <c r="B1345" s="14" t="s">
        <v>11</v>
      </c>
      <c r="C1345" s="14">
        <v>322032</v>
      </c>
      <c r="D1345" s="14" t="s">
        <v>277</v>
      </c>
      <c r="E1345" s="14" t="s">
        <v>279</v>
      </c>
      <c r="F1345" s="15">
        <v>126036109</v>
      </c>
      <c r="G1345" s="15">
        <v>133104996</v>
      </c>
      <c r="H1345" s="15">
        <v>8880744</v>
      </c>
      <c r="I1345" s="15">
        <v>3836539</v>
      </c>
      <c r="J1345" s="15">
        <v>602095</v>
      </c>
      <c r="K1345" s="15">
        <v>4442110</v>
      </c>
      <c r="L1345" s="15">
        <v>7727519</v>
      </c>
      <c r="M1345" s="15">
        <v>2847278</v>
      </c>
      <c r="N1345" s="15">
        <v>600961</v>
      </c>
      <c r="O1345" s="15">
        <v>4279280</v>
      </c>
      <c r="P1345" s="15">
        <v>7283013</v>
      </c>
      <c r="Q1345" s="15">
        <v>9884760</v>
      </c>
      <c r="R1345" s="15">
        <v>93374</v>
      </c>
      <c r="S1345" s="15" t="s">
        <v>8</v>
      </c>
      <c r="T1345" s="15">
        <v>480999</v>
      </c>
      <c r="U1345" s="18">
        <v>3205458</v>
      </c>
    </row>
    <row r="1346" spans="1:21" hidden="1">
      <c r="A1346" s="13">
        <v>2012</v>
      </c>
      <c r="B1346" s="14" t="s">
        <v>22</v>
      </c>
      <c r="C1346" s="14">
        <v>322016</v>
      </c>
      <c r="D1346" s="14" t="s">
        <v>277</v>
      </c>
      <c r="E1346" s="14" t="s">
        <v>278</v>
      </c>
      <c r="F1346" s="15">
        <v>135861737</v>
      </c>
      <c r="G1346" s="15">
        <v>140929806</v>
      </c>
      <c r="H1346" s="15">
        <v>14775306</v>
      </c>
      <c r="I1346" s="15">
        <v>3192965</v>
      </c>
      <c r="J1346" s="15">
        <v>2934240</v>
      </c>
      <c r="K1346" s="15">
        <v>8648101</v>
      </c>
      <c r="L1346" s="15">
        <v>15121306</v>
      </c>
      <c r="M1346" s="15">
        <v>3189226</v>
      </c>
      <c r="N1346" s="15">
        <v>2930803</v>
      </c>
      <c r="O1346" s="15">
        <v>9001277</v>
      </c>
      <c r="P1346" s="15">
        <v>18590700</v>
      </c>
      <c r="Q1346" s="15">
        <v>14394150</v>
      </c>
      <c r="R1346" s="15">
        <v>124247</v>
      </c>
      <c r="S1346" s="15">
        <v>289512</v>
      </c>
      <c r="T1346" s="15">
        <v>1709661</v>
      </c>
      <c r="U1346" s="18">
        <v>5220167</v>
      </c>
    </row>
    <row r="1347" spans="1:21" hidden="1">
      <c r="A1347" s="13">
        <v>2012</v>
      </c>
      <c r="B1347" s="14" t="s">
        <v>11</v>
      </c>
      <c r="C1347" s="14">
        <v>322032</v>
      </c>
      <c r="D1347" s="14" t="s">
        <v>277</v>
      </c>
      <c r="E1347" s="14" t="s">
        <v>279</v>
      </c>
      <c r="F1347" s="15">
        <v>133107390</v>
      </c>
      <c r="G1347" s="15">
        <v>136999865</v>
      </c>
      <c r="H1347" s="15">
        <v>7727518</v>
      </c>
      <c r="I1347" s="15">
        <v>2847278</v>
      </c>
      <c r="J1347" s="15">
        <v>600961</v>
      </c>
      <c r="K1347" s="15">
        <v>4279279</v>
      </c>
      <c r="L1347" s="15">
        <v>8245188</v>
      </c>
      <c r="M1347" s="15">
        <v>2822095</v>
      </c>
      <c r="N1347" s="15">
        <v>1546780</v>
      </c>
      <c r="O1347" s="15">
        <v>3876313</v>
      </c>
      <c r="P1347" s="15">
        <v>8564294</v>
      </c>
      <c r="Q1347" s="15">
        <v>9730275</v>
      </c>
      <c r="R1347" s="15">
        <v>90578</v>
      </c>
      <c r="S1347" s="15" t="s">
        <v>8</v>
      </c>
      <c r="T1347" s="15">
        <v>421588</v>
      </c>
      <c r="U1347" s="18">
        <v>3251769</v>
      </c>
    </row>
    <row r="1348" spans="1:21">
      <c r="A1348" s="13">
        <v>2011</v>
      </c>
      <c r="B1348" s="14" t="s">
        <v>11</v>
      </c>
      <c r="C1348" s="14">
        <v>322016</v>
      </c>
      <c r="D1348" s="14" t="s">
        <v>277</v>
      </c>
      <c r="E1348" s="14" t="s">
        <v>278</v>
      </c>
      <c r="F1348" s="15">
        <v>140931676</v>
      </c>
      <c r="G1348" s="15">
        <v>144941424</v>
      </c>
      <c r="H1348" s="15">
        <v>15121306</v>
      </c>
      <c r="I1348" s="15">
        <v>3189226</v>
      </c>
      <c r="J1348" s="15">
        <v>2930803</v>
      </c>
      <c r="K1348" s="15">
        <v>9001277</v>
      </c>
      <c r="L1348" s="15">
        <v>15163996</v>
      </c>
      <c r="M1348" s="15">
        <v>3195510</v>
      </c>
      <c r="N1348" s="15">
        <v>2927883</v>
      </c>
      <c r="O1348" s="15">
        <v>9040603</v>
      </c>
      <c r="P1348" s="15">
        <v>20972014</v>
      </c>
      <c r="Q1348" s="15">
        <v>14579694</v>
      </c>
      <c r="R1348" s="15">
        <v>472017</v>
      </c>
      <c r="S1348" s="15">
        <v>376854</v>
      </c>
      <c r="T1348" s="15">
        <v>1677521</v>
      </c>
      <c r="U1348" s="18">
        <v>5136160</v>
      </c>
    </row>
    <row r="1349" spans="1:21">
      <c r="A1349" s="13">
        <v>2011</v>
      </c>
      <c r="B1349" s="14" t="s">
        <v>11</v>
      </c>
      <c r="C1349" s="14">
        <v>322032</v>
      </c>
      <c r="D1349" s="14" t="s">
        <v>277</v>
      </c>
      <c r="E1349" s="14" t="s">
        <v>279</v>
      </c>
      <c r="F1349" s="15">
        <v>137003250</v>
      </c>
      <c r="G1349" s="15">
        <v>142168957</v>
      </c>
      <c r="H1349" s="15">
        <v>8245188</v>
      </c>
      <c r="I1349" s="15">
        <v>2822096</v>
      </c>
      <c r="J1349" s="15">
        <v>1546779</v>
      </c>
      <c r="K1349" s="15">
        <v>3876313</v>
      </c>
      <c r="L1349" s="15">
        <v>10342585</v>
      </c>
      <c r="M1349" s="15">
        <v>2789884</v>
      </c>
      <c r="N1349" s="15">
        <v>1701576</v>
      </c>
      <c r="O1349" s="15">
        <v>5851125</v>
      </c>
      <c r="P1349" s="15">
        <v>10212040</v>
      </c>
      <c r="Q1349" s="15">
        <v>10967641</v>
      </c>
      <c r="R1349" s="15">
        <v>86061</v>
      </c>
      <c r="S1349" s="15" t="s">
        <v>8</v>
      </c>
      <c r="T1349" s="15">
        <v>1087176</v>
      </c>
      <c r="U1349" s="18">
        <v>3812081</v>
      </c>
    </row>
    <row r="1350" spans="1:21" hidden="1">
      <c r="A1350" s="8">
        <v>2015</v>
      </c>
      <c r="B1350" s="9" t="s">
        <v>5</v>
      </c>
      <c r="C1350" s="9">
        <v>331007</v>
      </c>
      <c r="D1350" s="9" t="s">
        <v>280</v>
      </c>
      <c r="E1350" s="9" t="s">
        <v>281</v>
      </c>
      <c r="F1350" s="10">
        <v>307410803</v>
      </c>
      <c r="G1350" s="10">
        <v>301269440</v>
      </c>
      <c r="H1350" s="10">
        <v>41853182</v>
      </c>
      <c r="I1350" s="10">
        <v>20427345</v>
      </c>
      <c r="J1350" s="10">
        <v>1388029</v>
      </c>
      <c r="K1350" s="10">
        <v>20037808</v>
      </c>
      <c r="L1350" s="10">
        <v>39570677</v>
      </c>
      <c r="M1350" s="10">
        <v>19012932</v>
      </c>
      <c r="N1350" s="10">
        <v>1382118</v>
      </c>
      <c r="O1350" s="10">
        <v>19175627</v>
      </c>
      <c r="P1350" s="10">
        <v>77139571</v>
      </c>
      <c r="Q1350" s="10">
        <v>34744775</v>
      </c>
      <c r="R1350" s="10">
        <v>305175</v>
      </c>
      <c r="S1350" s="10" t="s">
        <v>8</v>
      </c>
      <c r="T1350" s="10">
        <v>156768</v>
      </c>
      <c r="U1350" s="11">
        <v>9450088</v>
      </c>
    </row>
    <row r="1351" spans="1:21" hidden="1">
      <c r="A1351" s="13">
        <v>2015</v>
      </c>
      <c r="B1351" s="14" t="s">
        <v>9</v>
      </c>
      <c r="C1351" s="14">
        <v>332020</v>
      </c>
      <c r="D1351" s="14" t="s">
        <v>280</v>
      </c>
      <c r="E1351" s="14" t="s">
        <v>282</v>
      </c>
      <c r="F1351" s="15">
        <v>172637181</v>
      </c>
      <c r="G1351" s="15">
        <v>167729024</v>
      </c>
      <c r="H1351" s="15">
        <v>27690726</v>
      </c>
      <c r="I1351" s="15">
        <v>10328905</v>
      </c>
      <c r="J1351" s="15">
        <v>3318053</v>
      </c>
      <c r="K1351" s="15">
        <v>14043768</v>
      </c>
      <c r="L1351" s="15">
        <v>25175029</v>
      </c>
      <c r="M1351" s="15">
        <v>9544626</v>
      </c>
      <c r="N1351" s="15">
        <v>2939926</v>
      </c>
      <c r="O1351" s="15">
        <v>12690477</v>
      </c>
      <c r="P1351" s="15">
        <v>62132072</v>
      </c>
      <c r="Q1351" s="15">
        <v>28617002</v>
      </c>
      <c r="R1351" s="15">
        <v>69319</v>
      </c>
      <c r="S1351" s="15" t="s">
        <v>8</v>
      </c>
      <c r="T1351" s="15">
        <v>171656</v>
      </c>
      <c r="U1351" s="18">
        <v>12547342</v>
      </c>
    </row>
    <row r="1352" spans="1:21" hidden="1">
      <c r="A1352" s="13">
        <v>2015</v>
      </c>
      <c r="B1352" s="14" t="s">
        <v>11</v>
      </c>
      <c r="C1352" s="14">
        <v>332038</v>
      </c>
      <c r="D1352" s="14" t="s">
        <v>280</v>
      </c>
      <c r="E1352" s="14" t="s">
        <v>283</v>
      </c>
      <c r="F1352" s="15">
        <v>73727948</v>
      </c>
      <c r="G1352" s="15">
        <v>73344786</v>
      </c>
      <c r="H1352" s="15">
        <v>11524033</v>
      </c>
      <c r="I1352" s="15">
        <v>4911643</v>
      </c>
      <c r="J1352" s="15">
        <v>451064</v>
      </c>
      <c r="K1352" s="15">
        <v>6161326</v>
      </c>
      <c r="L1352" s="15">
        <v>11539510</v>
      </c>
      <c r="M1352" s="15">
        <v>5009981</v>
      </c>
      <c r="N1352" s="15">
        <v>450887</v>
      </c>
      <c r="O1352" s="15">
        <v>6078642</v>
      </c>
      <c r="P1352" s="15">
        <v>6230632</v>
      </c>
      <c r="Q1352" s="15">
        <v>6311188</v>
      </c>
      <c r="R1352" s="15">
        <v>56456</v>
      </c>
      <c r="S1352" s="15" t="s">
        <v>8</v>
      </c>
      <c r="T1352" s="15" t="s">
        <v>8</v>
      </c>
      <c r="U1352" s="18">
        <v>1940850</v>
      </c>
    </row>
    <row r="1353" spans="1:21" hidden="1">
      <c r="A1353" s="13">
        <v>2014</v>
      </c>
      <c r="B1353" s="14" t="s">
        <v>5</v>
      </c>
      <c r="C1353" s="14">
        <v>331007</v>
      </c>
      <c r="D1353" s="14" t="s">
        <v>280</v>
      </c>
      <c r="E1353" s="14" t="s">
        <v>281</v>
      </c>
      <c r="F1353" s="15">
        <v>301269440</v>
      </c>
      <c r="G1353" s="15">
        <v>282522749</v>
      </c>
      <c r="H1353" s="15">
        <v>39570677</v>
      </c>
      <c r="I1353" s="15">
        <v>19012932</v>
      </c>
      <c r="J1353" s="15">
        <v>1382118</v>
      </c>
      <c r="K1353" s="15">
        <v>19175627</v>
      </c>
      <c r="L1353" s="15">
        <v>37395030</v>
      </c>
      <c r="M1353" s="15">
        <v>18373244</v>
      </c>
      <c r="N1353" s="15">
        <v>1376465</v>
      </c>
      <c r="O1353" s="15">
        <v>17645321</v>
      </c>
      <c r="P1353" s="15">
        <v>77162814</v>
      </c>
      <c r="Q1353" s="15">
        <v>31620384</v>
      </c>
      <c r="R1353" s="15">
        <v>259646</v>
      </c>
      <c r="S1353" s="15" t="s">
        <v>8</v>
      </c>
      <c r="T1353" s="15">
        <v>155426</v>
      </c>
      <c r="U1353" s="18">
        <v>9693133</v>
      </c>
    </row>
    <row r="1354" spans="1:21" hidden="1">
      <c r="A1354" s="13">
        <v>2014</v>
      </c>
      <c r="B1354" s="14" t="s">
        <v>9</v>
      </c>
      <c r="C1354" s="14">
        <v>332020</v>
      </c>
      <c r="D1354" s="14" t="s">
        <v>280</v>
      </c>
      <c r="E1354" s="14" t="s">
        <v>282</v>
      </c>
      <c r="F1354" s="15">
        <v>167729024</v>
      </c>
      <c r="G1354" s="15">
        <v>164260589</v>
      </c>
      <c r="H1354" s="15">
        <v>25175029</v>
      </c>
      <c r="I1354" s="15">
        <v>9544626</v>
      </c>
      <c r="J1354" s="15">
        <v>2939926</v>
      </c>
      <c r="K1354" s="15">
        <v>12690477</v>
      </c>
      <c r="L1354" s="15">
        <v>23226491</v>
      </c>
      <c r="M1354" s="15">
        <v>9037653</v>
      </c>
      <c r="N1354" s="15">
        <v>2562328</v>
      </c>
      <c r="O1354" s="15">
        <v>11626510</v>
      </c>
      <c r="P1354" s="15">
        <v>61508787</v>
      </c>
      <c r="Q1354" s="15">
        <v>27073581</v>
      </c>
      <c r="R1354" s="15">
        <v>83522</v>
      </c>
      <c r="S1354" s="15" t="s">
        <v>8</v>
      </c>
      <c r="T1354" s="15">
        <v>205562</v>
      </c>
      <c r="U1354" s="18">
        <v>12016655</v>
      </c>
    </row>
    <row r="1355" spans="1:21" hidden="1">
      <c r="A1355" s="13">
        <v>2014</v>
      </c>
      <c r="B1355" s="14" t="s">
        <v>11</v>
      </c>
      <c r="C1355" s="14">
        <v>332038</v>
      </c>
      <c r="D1355" s="14" t="s">
        <v>280</v>
      </c>
      <c r="E1355" s="14" t="s">
        <v>283</v>
      </c>
      <c r="F1355" s="15">
        <v>73344786</v>
      </c>
      <c r="G1355" s="15">
        <v>69510431</v>
      </c>
      <c r="H1355" s="15">
        <v>11539510</v>
      </c>
      <c r="I1355" s="15">
        <v>5009981</v>
      </c>
      <c r="J1355" s="15">
        <v>450887</v>
      </c>
      <c r="K1355" s="15">
        <v>6078642</v>
      </c>
      <c r="L1355" s="15">
        <v>10513539</v>
      </c>
      <c r="M1355" s="15">
        <v>3945523</v>
      </c>
      <c r="N1355" s="15">
        <v>368632</v>
      </c>
      <c r="O1355" s="15">
        <v>6199384</v>
      </c>
      <c r="P1355" s="15">
        <v>6615207</v>
      </c>
      <c r="Q1355" s="15">
        <v>5993324</v>
      </c>
      <c r="R1355" s="15">
        <v>52031</v>
      </c>
      <c r="S1355" s="15" t="s">
        <v>8</v>
      </c>
      <c r="T1355" s="15" t="s">
        <v>8</v>
      </c>
      <c r="U1355" s="18">
        <v>1922425</v>
      </c>
    </row>
    <row r="1356" spans="1:21" hidden="1">
      <c r="A1356" s="13">
        <v>2013</v>
      </c>
      <c r="B1356" s="14" t="s">
        <v>5</v>
      </c>
      <c r="C1356" s="14">
        <v>331007</v>
      </c>
      <c r="D1356" s="14" t="s">
        <v>280</v>
      </c>
      <c r="E1356" s="14" t="s">
        <v>281</v>
      </c>
      <c r="F1356" s="15">
        <v>282522749</v>
      </c>
      <c r="G1356" s="15">
        <v>276053952</v>
      </c>
      <c r="H1356" s="15">
        <v>37395030</v>
      </c>
      <c r="I1356" s="15">
        <v>18373244</v>
      </c>
      <c r="J1356" s="15">
        <v>1376465</v>
      </c>
      <c r="K1356" s="15">
        <v>17645321</v>
      </c>
      <c r="L1356" s="15">
        <v>34053332</v>
      </c>
      <c r="M1356" s="15">
        <v>18751293</v>
      </c>
      <c r="N1356" s="15">
        <v>1374104</v>
      </c>
      <c r="O1356" s="15">
        <v>13927935</v>
      </c>
      <c r="P1356" s="15">
        <v>81120392</v>
      </c>
      <c r="Q1356" s="15">
        <v>39271397</v>
      </c>
      <c r="R1356" s="15">
        <v>583758</v>
      </c>
      <c r="S1356" s="15" t="s">
        <v>8</v>
      </c>
      <c r="T1356" s="15">
        <v>6228648</v>
      </c>
      <c r="U1356" s="18">
        <v>9809467</v>
      </c>
    </row>
    <row r="1357" spans="1:21" hidden="1">
      <c r="A1357" s="13">
        <v>2013</v>
      </c>
      <c r="B1357" s="14" t="s">
        <v>9</v>
      </c>
      <c r="C1357" s="14">
        <v>332020</v>
      </c>
      <c r="D1357" s="14" t="s">
        <v>280</v>
      </c>
      <c r="E1357" s="14" t="s">
        <v>282</v>
      </c>
      <c r="F1357" s="15">
        <v>164260589</v>
      </c>
      <c r="G1357" s="15">
        <v>161129983</v>
      </c>
      <c r="H1357" s="15">
        <v>23226491</v>
      </c>
      <c r="I1357" s="15">
        <v>9037653</v>
      </c>
      <c r="J1357" s="15">
        <v>2562328</v>
      </c>
      <c r="K1357" s="15">
        <v>11626510</v>
      </c>
      <c r="L1357" s="15">
        <v>18879451</v>
      </c>
      <c r="M1357" s="15">
        <v>8001107</v>
      </c>
      <c r="N1357" s="15">
        <v>1686513</v>
      </c>
      <c r="O1357" s="15">
        <v>9191831</v>
      </c>
      <c r="P1357" s="15">
        <v>70550573</v>
      </c>
      <c r="Q1357" s="15">
        <v>26274406</v>
      </c>
      <c r="R1357" s="15">
        <v>68342</v>
      </c>
      <c r="S1357" s="15" t="s">
        <v>8</v>
      </c>
      <c r="T1357" s="15">
        <v>198108</v>
      </c>
      <c r="U1357" s="18">
        <v>12586748</v>
      </c>
    </row>
    <row r="1358" spans="1:21" hidden="1">
      <c r="A1358" s="13">
        <v>2013</v>
      </c>
      <c r="B1358" s="14" t="s">
        <v>11</v>
      </c>
      <c r="C1358" s="14">
        <v>332038</v>
      </c>
      <c r="D1358" s="14" t="s">
        <v>280</v>
      </c>
      <c r="E1358" s="14" t="s">
        <v>283</v>
      </c>
      <c r="F1358" s="15">
        <v>69510431</v>
      </c>
      <c r="G1358" s="15">
        <v>54997654</v>
      </c>
      <c r="H1358" s="15">
        <v>10513540</v>
      </c>
      <c r="I1358" s="15">
        <v>3945523</v>
      </c>
      <c r="J1358" s="15">
        <v>368632</v>
      </c>
      <c r="K1358" s="15">
        <v>6199385</v>
      </c>
      <c r="L1358" s="15">
        <v>8113109</v>
      </c>
      <c r="M1358" s="15">
        <v>1906143</v>
      </c>
      <c r="N1358" s="15">
        <v>372179</v>
      </c>
      <c r="O1358" s="15">
        <v>5834787</v>
      </c>
      <c r="P1358" s="15">
        <v>6940499</v>
      </c>
      <c r="Q1358" s="15">
        <v>5841312</v>
      </c>
      <c r="R1358" s="15">
        <v>58105</v>
      </c>
      <c r="S1358" s="15" t="s">
        <v>8</v>
      </c>
      <c r="T1358" s="15" t="s">
        <v>8</v>
      </c>
      <c r="U1358" s="18">
        <v>1953300</v>
      </c>
    </row>
    <row r="1359" spans="1:21" hidden="1">
      <c r="A1359" s="13">
        <v>2012</v>
      </c>
      <c r="B1359" s="14" t="s">
        <v>5</v>
      </c>
      <c r="C1359" s="14">
        <v>331007</v>
      </c>
      <c r="D1359" s="14" t="s">
        <v>280</v>
      </c>
      <c r="E1359" s="14" t="s">
        <v>281</v>
      </c>
      <c r="F1359" s="15">
        <v>276053952</v>
      </c>
      <c r="G1359" s="15">
        <v>277647304</v>
      </c>
      <c r="H1359" s="15">
        <v>34053332</v>
      </c>
      <c r="I1359" s="15">
        <v>18751293</v>
      </c>
      <c r="J1359" s="15">
        <v>1374104</v>
      </c>
      <c r="K1359" s="15">
        <v>13927935</v>
      </c>
      <c r="L1359" s="15">
        <v>26685903</v>
      </c>
      <c r="M1359" s="15">
        <v>14613294</v>
      </c>
      <c r="N1359" s="15">
        <v>1370262</v>
      </c>
      <c r="O1359" s="15">
        <v>10702347</v>
      </c>
      <c r="P1359" s="15">
        <v>83121502</v>
      </c>
      <c r="Q1359" s="15">
        <v>34237320</v>
      </c>
      <c r="R1359" s="15">
        <v>453320</v>
      </c>
      <c r="S1359" s="15" t="s">
        <v>8</v>
      </c>
      <c r="T1359" s="15">
        <v>1347792</v>
      </c>
      <c r="U1359" s="18">
        <v>10658129</v>
      </c>
    </row>
    <row r="1360" spans="1:21" hidden="1">
      <c r="A1360" s="13">
        <v>2012</v>
      </c>
      <c r="B1360" s="14" t="s">
        <v>9</v>
      </c>
      <c r="C1360" s="14">
        <v>332020</v>
      </c>
      <c r="D1360" s="14" t="s">
        <v>280</v>
      </c>
      <c r="E1360" s="14" t="s">
        <v>282</v>
      </c>
      <c r="F1360" s="15">
        <v>161129983</v>
      </c>
      <c r="G1360" s="15">
        <v>158012197</v>
      </c>
      <c r="H1360" s="15">
        <v>18879451</v>
      </c>
      <c r="I1360" s="15">
        <v>8001107</v>
      </c>
      <c r="J1360" s="15">
        <v>1686513</v>
      </c>
      <c r="K1360" s="15">
        <v>9191831</v>
      </c>
      <c r="L1360" s="15">
        <v>15955782</v>
      </c>
      <c r="M1360" s="15">
        <v>7310241</v>
      </c>
      <c r="N1360" s="15">
        <v>1435992</v>
      </c>
      <c r="O1360" s="15">
        <v>7209549</v>
      </c>
      <c r="P1360" s="15">
        <v>49351113</v>
      </c>
      <c r="Q1360" s="15">
        <v>24514364</v>
      </c>
      <c r="R1360" s="15">
        <v>72388</v>
      </c>
      <c r="S1360" s="15" t="s">
        <v>8</v>
      </c>
      <c r="T1360" s="15">
        <v>210564</v>
      </c>
      <c r="U1360" s="18">
        <v>11232774</v>
      </c>
    </row>
    <row r="1361" spans="1:21" hidden="1">
      <c r="A1361" s="13">
        <v>2012</v>
      </c>
      <c r="B1361" s="14" t="s">
        <v>11</v>
      </c>
      <c r="C1361" s="14">
        <v>332038</v>
      </c>
      <c r="D1361" s="14" t="s">
        <v>280</v>
      </c>
      <c r="E1361" s="14" t="s">
        <v>283</v>
      </c>
      <c r="F1361" s="15">
        <v>54997654</v>
      </c>
      <c r="G1361" s="15">
        <v>54786203</v>
      </c>
      <c r="H1361" s="15">
        <v>8113109</v>
      </c>
      <c r="I1361" s="15">
        <v>1906143</v>
      </c>
      <c r="J1361" s="15">
        <v>372179</v>
      </c>
      <c r="K1361" s="15">
        <v>5834787</v>
      </c>
      <c r="L1361" s="15">
        <v>8689392</v>
      </c>
      <c r="M1361" s="15">
        <v>2434750</v>
      </c>
      <c r="N1361" s="15">
        <v>379826</v>
      </c>
      <c r="O1361" s="15">
        <v>5874816</v>
      </c>
      <c r="P1361" s="15">
        <v>6792299</v>
      </c>
      <c r="Q1361" s="15">
        <v>6094025</v>
      </c>
      <c r="R1361" s="15">
        <v>56946</v>
      </c>
      <c r="S1361" s="15" t="s">
        <v>8</v>
      </c>
      <c r="T1361" s="15" t="s">
        <v>8</v>
      </c>
      <c r="U1361" s="18">
        <v>1958446</v>
      </c>
    </row>
    <row r="1362" spans="1:21">
      <c r="A1362" s="13">
        <v>2011</v>
      </c>
      <c r="B1362" s="14" t="s">
        <v>5</v>
      </c>
      <c r="C1362" s="14">
        <v>331007</v>
      </c>
      <c r="D1362" s="14" t="s">
        <v>280</v>
      </c>
      <c r="E1362" s="14" t="s">
        <v>281</v>
      </c>
      <c r="F1362" s="15">
        <v>277647304</v>
      </c>
      <c r="G1362" s="15">
        <v>279233329</v>
      </c>
      <c r="H1362" s="15">
        <v>26685903</v>
      </c>
      <c r="I1362" s="15">
        <v>14613294</v>
      </c>
      <c r="J1362" s="15">
        <v>1370262</v>
      </c>
      <c r="K1362" s="15">
        <v>10702347</v>
      </c>
      <c r="L1362" s="15">
        <v>18542789</v>
      </c>
      <c r="M1362" s="15">
        <v>9500454</v>
      </c>
      <c r="N1362" s="15">
        <v>1367952</v>
      </c>
      <c r="O1362" s="15">
        <v>7674383</v>
      </c>
      <c r="P1362" s="15">
        <v>82966781</v>
      </c>
      <c r="Q1362" s="15">
        <v>33786217</v>
      </c>
      <c r="R1362" s="15">
        <v>484131</v>
      </c>
      <c r="S1362" s="15" t="s">
        <v>8</v>
      </c>
      <c r="T1362" s="15">
        <v>1633016</v>
      </c>
      <c r="U1362" s="18">
        <v>10762594</v>
      </c>
    </row>
    <row r="1363" spans="1:21">
      <c r="A1363" s="13">
        <v>2011</v>
      </c>
      <c r="B1363" s="14" t="s">
        <v>9</v>
      </c>
      <c r="C1363" s="14">
        <v>332020</v>
      </c>
      <c r="D1363" s="14" t="s">
        <v>280</v>
      </c>
      <c r="E1363" s="14" t="s">
        <v>282</v>
      </c>
      <c r="F1363" s="15">
        <v>158012197</v>
      </c>
      <c r="G1363" s="15">
        <v>153353965</v>
      </c>
      <c r="H1363" s="15">
        <v>15955782</v>
      </c>
      <c r="I1363" s="15">
        <v>7310241</v>
      </c>
      <c r="J1363" s="15">
        <v>1435992</v>
      </c>
      <c r="K1363" s="15">
        <v>7209549</v>
      </c>
      <c r="L1363" s="15">
        <v>13776021</v>
      </c>
      <c r="M1363" s="15">
        <v>7093401</v>
      </c>
      <c r="N1363" s="15">
        <v>185670</v>
      </c>
      <c r="O1363" s="15">
        <v>6496950</v>
      </c>
      <c r="P1363" s="15">
        <v>54085104</v>
      </c>
      <c r="Q1363" s="15">
        <v>25399459</v>
      </c>
      <c r="R1363" s="15">
        <v>72811</v>
      </c>
      <c r="S1363" s="15" t="s">
        <v>8</v>
      </c>
      <c r="T1363" s="15">
        <v>245550</v>
      </c>
      <c r="U1363" s="18">
        <v>12435109</v>
      </c>
    </row>
    <row r="1364" spans="1:21">
      <c r="A1364" s="13">
        <v>2011</v>
      </c>
      <c r="B1364" s="14" t="s">
        <v>11</v>
      </c>
      <c r="C1364" s="14">
        <v>332038</v>
      </c>
      <c r="D1364" s="14" t="s">
        <v>280</v>
      </c>
      <c r="E1364" s="14" t="s">
        <v>283</v>
      </c>
      <c r="F1364" s="15">
        <v>54786203</v>
      </c>
      <c r="G1364" s="15">
        <v>55727031</v>
      </c>
      <c r="H1364" s="15">
        <v>8689392</v>
      </c>
      <c r="I1364" s="15">
        <v>2434750</v>
      </c>
      <c r="J1364" s="15">
        <v>379826</v>
      </c>
      <c r="K1364" s="15">
        <v>5874816</v>
      </c>
      <c r="L1364" s="15">
        <v>8807818</v>
      </c>
      <c r="M1364" s="15">
        <v>2464239</v>
      </c>
      <c r="N1364" s="15">
        <v>393885</v>
      </c>
      <c r="O1364" s="15">
        <v>5949694</v>
      </c>
      <c r="P1364" s="15">
        <v>8219298</v>
      </c>
      <c r="Q1364" s="15">
        <v>6047535</v>
      </c>
      <c r="R1364" s="15">
        <v>73068</v>
      </c>
      <c r="S1364" s="15" t="s">
        <v>8</v>
      </c>
      <c r="T1364" s="15" t="s">
        <v>8</v>
      </c>
      <c r="U1364" s="18">
        <v>2202215</v>
      </c>
    </row>
    <row r="1365" spans="1:21" hidden="1">
      <c r="A1365" s="8">
        <v>2015</v>
      </c>
      <c r="B1365" s="9" t="s">
        <v>5</v>
      </c>
      <c r="C1365" s="9">
        <v>341002</v>
      </c>
      <c r="D1365" s="9" t="s">
        <v>284</v>
      </c>
      <c r="E1365" s="9" t="s">
        <v>285</v>
      </c>
      <c r="F1365" s="10">
        <v>1001193402</v>
      </c>
      <c r="G1365" s="10">
        <v>992803716</v>
      </c>
      <c r="H1365" s="10">
        <v>13849601</v>
      </c>
      <c r="I1365" s="10">
        <v>9151682</v>
      </c>
      <c r="J1365" s="10" t="s">
        <v>8</v>
      </c>
      <c r="K1365" s="10">
        <v>4697919</v>
      </c>
      <c r="L1365" s="10">
        <v>15832858</v>
      </c>
      <c r="M1365" s="10">
        <v>11209877</v>
      </c>
      <c r="N1365" s="10">
        <v>275877</v>
      </c>
      <c r="O1365" s="10">
        <v>4347104</v>
      </c>
      <c r="P1365" s="10">
        <v>85766223</v>
      </c>
      <c r="Q1365" s="10">
        <v>69688158</v>
      </c>
      <c r="R1365" s="10">
        <v>1074256</v>
      </c>
      <c r="S1365" s="10" t="s">
        <v>8</v>
      </c>
      <c r="T1365" s="10">
        <v>4942696</v>
      </c>
      <c r="U1365" s="11">
        <v>23527408</v>
      </c>
    </row>
    <row r="1366" spans="1:21" hidden="1">
      <c r="A1366" s="13">
        <v>2015</v>
      </c>
      <c r="B1366" s="14" t="s">
        <v>22</v>
      </c>
      <c r="C1366" s="14">
        <v>342025</v>
      </c>
      <c r="D1366" s="14" t="s">
        <v>284</v>
      </c>
      <c r="E1366" s="14" t="s">
        <v>286</v>
      </c>
      <c r="F1366" s="15">
        <v>133839936</v>
      </c>
      <c r="G1366" s="15">
        <v>130282391</v>
      </c>
      <c r="H1366" s="15">
        <v>13856464</v>
      </c>
      <c r="I1366" s="15">
        <v>8029824</v>
      </c>
      <c r="J1366" s="15">
        <v>1075941</v>
      </c>
      <c r="K1366" s="15">
        <v>4750699</v>
      </c>
      <c r="L1366" s="15">
        <v>14725515</v>
      </c>
      <c r="M1366" s="15">
        <v>7812631</v>
      </c>
      <c r="N1366" s="15">
        <v>1075910</v>
      </c>
      <c r="O1366" s="15">
        <v>5836974</v>
      </c>
      <c r="P1366" s="15">
        <v>26136619</v>
      </c>
      <c r="Q1366" s="15">
        <v>12258777</v>
      </c>
      <c r="R1366" s="15">
        <v>67255</v>
      </c>
      <c r="S1366" s="15" t="s">
        <v>8</v>
      </c>
      <c r="T1366" s="15">
        <v>165874</v>
      </c>
      <c r="U1366" s="18">
        <v>2225757</v>
      </c>
    </row>
    <row r="1367" spans="1:21" hidden="1">
      <c r="A1367" s="13">
        <v>2015</v>
      </c>
      <c r="B1367" s="14" t="s">
        <v>11</v>
      </c>
      <c r="C1367" s="14">
        <v>342041</v>
      </c>
      <c r="D1367" s="14" t="s">
        <v>284</v>
      </c>
      <c r="E1367" s="14" t="s">
        <v>287</v>
      </c>
      <c r="F1367" s="15">
        <v>60544811</v>
      </c>
      <c r="G1367" s="15">
        <v>60796998</v>
      </c>
      <c r="H1367" s="15">
        <v>12022425</v>
      </c>
      <c r="I1367" s="15">
        <v>5845489</v>
      </c>
      <c r="J1367" s="15">
        <v>1467712</v>
      </c>
      <c r="K1367" s="15">
        <v>4709224</v>
      </c>
      <c r="L1367" s="15">
        <v>11951886</v>
      </c>
      <c r="M1367" s="15">
        <v>5843306</v>
      </c>
      <c r="N1367" s="15">
        <v>1465916</v>
      </c>
      <c r="O1367" s="15">
        <v>4642664</v>
      </c>
      <c r="P1367" s="15">
        <v>4087115</v>
      </c>
      <c r="Q1367" s="15">
        <v>5407258</v>
      </c>
      <c r="R1367" s="15">
        <v>55204</v>
      </c>
      <c r="S1367" s="15" t="s">
        <v>8</v>
      </c>
      <c r="T1367" s="15" t="s">
        <v>8</v>
      </c>
      <c r="U1367" s="18">
        <v>1430580</v>
      </c>
    </row>
    <row r="1368" spans="1:21" hidden="1">
      <c r="A1368" s="13">
        <v>2015</v>
      </c>
      <c r="B1368" s="14" t="s">
        <v>11</v>
      </c>
      <c r="C1368" s="14">
        <v>342050</v>
      </c>
      <c r="D1368" s="14" t="s">
        <v>284</v>
      </c>
      <c r="E1368" s="14" t="s">
        <v>288</v>
      </c>
      <c r="F1368" s="15">
        <v>67908502</v>
      </c>
      <c r="G1368" s="15">
        <v>69138647</v>
      </c>
      <c r="H1368" s="15">
        <v>12610114</v>
      </c>
      <c r="I1368" s="15">
        <v>5124920</v>
      </c>
      <c r="J1368" s="15">
        <v>1755789</v>
      </c>
      <c r="K1368" s="15">
        <v>5729405</v>
      </c>
      <c r="L1368" s="15">
        <v>10869567</v>
      </c>
      <c r="M1368" s="15">
        <v>4711375</v>
      </c>
      <c r="N1368" s="15">
        <v>1453575</v>
      </c>
      <c r="O1368" s="15">
        <v>4704617</v>
      </c>
      <c r="P1368" s="15">
        <v>5077629</v>
      </c>
      <c r="Q1368" s="15">
        <v>8799489</v>
      </c>
      <c r="R1368" s="15">
        <v>95918</v>
      </c>
      <c r="S1368" s="15">
        <v>61238</v>
      </c>
      <c r="T1368" s="15">
        <v>1652940</v>
      </c>
      <c r="U1368" s="18">
        <v>897871</v>
      </c>
    </row>
    <row r="1369" spans="1:21" hidden="1">
      <c r="A1369" s="13">
        <v>2015</v>
      </c>
      <c r="B1369" s="14" t="s">
        <v>9</v>
      </c>
      <c r="C1369" s="14">
        <v>342076</v>
      </c>
      <c r="D1369" s="14" t="s">
        <v>284</v>
      </c>
      <c r="E1369" s="14" t="s">
        <v>289</v>
      </c>
      <c r="F1369" s="15">
        <v>147051340</v>
      </c>
      <c r="G1369" s="15">
        <v>151143275</v>
      </c>
      <c r="H1369" s="15">
        <v>33963092</v>
      </c>
      <c r="I1369" s="15">
        <v>16329521</v>
      </c>
      <c r="J1369" s="15">
        <v>3469449</v>
      </c>
      <c r="K1369" s="15">
        <v>14164122</v>
      </c>
      <c r="L1369" s="15">
        <v>29167086</v>
      </c>
      <c r="M1369" s="15">
        <v>14294198</v>
      </c>
      <c r="N1369" s="15">
        <v>3468348</v>
      </c>
      <c r="O1369" s="15">
        <v>11404540</v>
      </c>
      <c r="P1369" s="15">
        <v>15288308</v>
      </c>
      <c r="Q1369" s="15">
        <v>21444446</v>
      </c>
      <c r="R1369" s="15">
        <v>217573</v>
      </c>
      <c r="S1369" s="15" t="s">
        <v>8</v>
      </c>
      <c r="T1369" s="15">
        <v>1364551</v>
      </c>
      <c r="U1369" s="18">
        <v>4946611</v>
      </c>
    </row>
    <row r="1370" spans="1:21" hidden="1">
      <c r="A1370" s="13">
        <v>2015</v>
      </c>
      <c r="B1370" s="14" t="s">
        <v>11</v>
      </c>
      <c r="C1370" s="14">
        <v>342122</v>
      </c>
      <c r="D1370" s="14" t="s">
        <v>284</v>
      </c>
      <c r="E1370" s="14" t="s">
        <v>290</v>
      </c>
      <c r="F1370" s="15">
        <v>84791668</v>
      </c>
      <c r="G1370" s="15">
        <v>84727634</v>
      </c>
      <c r="H1370" s="15">
        <v>28264723</v>
      </c>
      <c r="I1370" s="15">
        <v>13721045</v>
      </c>
      <c r="J1370" s="15">
        <v>2157875</v>
      </c>
      <c r="K1370" s="15">
        <v>12385803</v>
      </c>
      <c r="L1370" s="15">
        <v>28656938</v>
      </c>
      <c r="M1370" s="15">
        <v>13704822</v>
      </c>
      <c r="N1370" s="15">
        <v>2156034</v>
      </c>
      <c r="O1370" s="15">
        <v>12796082</v>
      </c>
      <c r="P1370" s="15">
        <v>19964959</v>
      </c>
      <c r="Q1370" s="15">
        <v>6844012</v>
      </c>
      <c r="R1370" s="15">
        <v>272181</v>
      </c>
      <c r="S1370" s="15" t="s">
        <v>8</v>
      </c>
      <c r="T1370" s="15" t="s">
        <v>8</v>
      </c>
      <c r="U1370" s="18">
        <v>1650299</v>
      </c>
    </row>
    <row r="1371" spans="1:21" hidden="1">
      <c r="A1371" s="13">
        <v>2015</v>
      </c>
      <c r="B1371" s="14" t="s">
        <v>11</v>
      </c>
      <c r="C1371" s="14">
        <v>342131</v>
      </c>
      <c r="D1371" s="14" t="s">
        <v>284</v>
      </c>
      <c r="E1371" s="14" t="s">
        <v>291</v>
      </c>
      <c r="F1371" s="15">
        <v>55741374</v>
      </c>
      <c r="G1371" s="15">
        <v>56619216</v>
      </c>
      <c r="H1371" s="15">
        <v>11163811</v>
      </c>
      <c r="I1371" s="15">
        <v>7063302</v>
      </c>
      <c r="J1371" s="15">
        <v>163</v>
      </c>
      <c r="K1371" s="15">
        <v>4100346</v>
      </c>
      <c r="L1371" s="15">
        <v>11866536</v>
      </c>
      <c r="M1371" s="15">
        <v>6837082</v>
      </c>
      <c r="N1371" s="15">
        <v>1064622</v>
      </c>
      <c r="O1371" s="15">
        <v>3964832</v>
      </c>
      <c r="P1371" s="15">
        <v>69615198</v>
      </c>
      <c r="Q1371" s="15">
        <v>5229973</v>
      </c>
      <c r="R1371" s="15">
        <v>12199</v>
      </c>
      <c r="S1371" s="15" t="s">
        <v>8</v>
      </c>
      <c r="T1371" s="15" t="s">
        <v>8</v>
      </c>
      <c r="U1371" s="18">
        <v>1492236</v>
      </c>
    </row>
    <row r="1372" spans="1:21" hidden="1">
      <c r="A1372" s="13">
        <v>2014</v>
      </c>
      <c r="B1372" s="14" t="s">
        <v>5</v>
      </c>
      <c r="C1372" s="14">
        <v>341002</v>
      </c>
      <c r="D1372" s="14" t="s">
        <v>284</v>
      </c>
      <c r="E1372" s="14" t="s">
        <v>285</v>
      </c>
      <c r="F1372" s="15">
        <v>992803716</v>
      </c>
      <c r="G1372" s="15">
        <v>980098432</v>
      </c>
      <c r="H1372" s="15">
        <v>15832858</v>
      </c>
      <c r="I1372" s="15">
        <v>11209877</v>
      </c>
      <c r="J1372" s="15">
        <v>275877</v>
      </c>
      <c r="K1372" s="15">
        <v>4347104</v>
      </c>
      <c r="L1372" s="15">
        <v>15914069</v>
      </c>
      <c r="M1372" s="15">
        <v>11477483</v>
      </c>
      <c r="N1372" s="15">
        <v>275877</v>
      </c>
      <c r="O1372" s="15">
        <v>4160709</v>
      </c>
      <c r="P1372" s="15">
        <v>84810852</v>
      </c>
      <c r="Q1372" s="15">
        <v>65649185</v>
      </c>
      <c r="R1372" s="15">
        <v>1065106</v>
      </c>
      <c r="S1372" s="15" t="s">
        <v>8</v>
      </c>
      <c r="T1372" s="15">
        <v>4404243</v>
      </c>
      <c r="U1372" s="18">
        <v>23010927</v>
      </c>
    </row>
    <row r="1373" spans="1:21" hidden="1">
      <c r="A1373" s="13">
        <v>2014</v>
      </c>
      <c r="B1373" s="14" t="s">
        <v>22</v>
      </c>
      <c r="C1373" s="14">
        <v>342025</v>
      </c>
      <c r="D1373" s="14" t="s">
        <v>284</v>
      </c>
      <c r="E1373" s="14" t="s">
        <v>286</v>
      </c>
      <c r="F1373" s="15">
        <v>130282391</v>
      </c>
      <c r="G1373" s="15">
        <v>129720188</v>
      </c>
      <c r="H1373" s="15">
        <v>14725515</v>
      </c>
      <c r="I1373" s="15">
        <v>7812631</v>
      </c>
      <c r="J1373" s="15">
        <v>1075910</v>
      </c>
      <c r="K1373" s="15">
        <v>5836974</v>
      </c>
      <c r="L1373" s="15">
        <v>15148563</v>
      </c>
      <c r="M1373" s="15">
        <v>7677209</v>
      </c>
      <c r="N1373" s="15">
        <v>1225872</v>
      </c>
      <c r="O1373" s="15">
        <v>6245482</v>
      </c>
      <c r="P1373" s="15">
        <v>39071938</v>
      </c>
      <c r="Q1373" s="15">
        <v>11858576</v>
      </c>
      <c r="R1373" s="15">
        <v>36732</v>
      </c>
      <c r="S1373" s="15" t="s">
        <v>8</v>
      </c>
      <c r="T1373" s="15">
        <v>233596</v>
      </c>
      <c r="U1373" s="18">
        <v>2452427</v>
      </c>
    </row>
    <row r="1374" spans="1:21" hidden="1">
      <c r="A1374" s="13">
        <v>2014</v>
      </c>
      <c r="B1374" s="14" t="s">
        <v>11</v>
      </c>
      <c r="C1374" s="14">
        <v>342041</v>
      </c>
      <c r="D1374" s="14" t="s">
        <v>284</v>
      </c>
      <c r="E1374" s="14" t="s">
        <v>287</v>
      </c>
      <c r="F1374" s="15">
        <v>60833798</v>
      </c>
      <c r="G1374" s="15">
        <v>63028206</v>
      </c>
      <c r="H1374" s="15">
        <v>11951885</v>
      </c>
      <c r="I1374" s="15">
        <v>5843306</v>
      </c>
      <c r="J1374" s="15">
        <v>1465916</v>
      </c>
      <c r="K1374" s="15">
        <v>4642663</v>
      </c>
      <c r="L1374" s="15">
        <v>11092897</v>
      </c>
      <c r="M1374" s="15">
        <v>4582683</v>
      </c>
      <c r="N1374" s="15">
        <v>1464138</v>
      </c>
      <c r="O1374" s="15">
        <v>5046076</v>
      </c>
      <c r="P1374" s="15">
        <v>2870854</v>
      </c>
      <c r="Q1374" s="15">
        <v>5418614</v>
      </c>
      <c r="R1374" s="15">
        <v>60559</v>
      </c>
      <c r="S1374" s="15" t="s">
        <v>8</v>
      </c>
      <c r="T1374" s="15" t="s">
        <v>8</v>
      </c>
      <c r="U1374" s="18">
        <v>1491164</v>
      </c>
    </row>
    <row r="1375" spans="1:21" hidden="1">
      <c r="A1375" s="13">
        <v>2014</v>
      </c>
      <c r="B1375" s="14" t="s">
        <v>11</v>
      </c>
      <c r="C1375" s="14">
        <v>342050</v>
      </c>
      <c r="D1375" s="14" t="s">
        <v>284</v>
      </c>
      <c r="E1375" s="14" t="s">
        <v>288</v>
      </c>
      <c r="F1375" s="15">
        <v>69138647</v>
      </c>
      <c r="G1375" s="15">
        <v>67953933</v>
      </c>
      <c r="H1375" s="15">
        <v>10869308</v>
      </c>
      <c r="I1375" s="15">
        <v>4711116</v>
      </c>
      <c r="J1375" s="15">
        <v>1453575</v>
      </c>
      <c r="K1375" s="15">
        <v>4704617</v>
      </c>
      <c r="L1375" s="15">
        <v>9745103</v>
      </c>
      <c r="M1375" s="15">
        <v>4247760</v>
      </c>
      <c r="N1375" s="15">
        <v>1351458</v>
      </c>
      <c r="O1375" s="15">
        <v>4145885</v>
      </c>
      <c r="P1375" s="15">
        <v>3336743</v>
      </c>
      <c r="Q1375" s="15">
        <v>7702918</v>
      </c>
      <c r="R1375" s="15">
        <v>114831</v>
      </c>
      <c r="S1375" s="15">
        <v>7738</v>
      </c>
      <c r="T1375" s="15">
        <v>941857</v>
      </c>
      <c r="U1375" s="18">
        <v>913871</v>
      </c>
    </row>
    <row r="1376" spans="1:21" hidden="1">
      <c r="A1376" s="13">
        <v>2014</v>
      </c>
      <c r="B1376" s="14" t="s">
        <v>9</v>
      </c>
      <c r="C1376" s="14">
        <v>342076</v>
      </c>
      <c r="D1376" s="14" t="s">
        <v>284</v>
      </c>
      <c r="E1376" s="14" t="s">
        <v>289</v>
      </c>
      <c r="F1376" s="15">
        <v>151143275</v>
      </c>
      <c r="G1376" s="15">
        <v>155101012</v>
      </c>
      <c r="H1376" s="15">
        <v>29167079</v>
      </c>
      <c r="I1376" s="15">
        <v>14294198</v>
      </c>
      <c r="J1376" s="15">
        <v>3468348</v>
      </c>
      <c r="K1376" s="15">
        <v>11404533</v>
      </c>
      <c r="L1376" s="15">
        <v>26535123</v>
      </c>
      <c r="M1376" s="15">
        <v>15807835</v>
      </c>
      <c r="N1376" s="15">
        <v>3466088</v>
      </c>
      <c r="O1376" s="15">
        <v>7261200</v>
      </c>
      <c r="P1376" s="15">
        <v>12359748</v>
      </c>
      <c r="Q1376" s="15">
        <v>21398093</v>
      </c>
      <c r="R1376" s="15">
        <v>216108</v>
      </c>
      <c r="S1376" s="15" t="s">
        <v>8</v>
      </c>
      <c r="T1376" s="15">
        <v>1611903</v>
      </c>
      <c r="U1376" s="18">
        <v>5563166</v>
      </c>
    </row>
    <row r="1377" spans="1:21" hidden="1">
      <c r="A1377" s="13">
        <v>2014</v>
      </c>
      <c r="B1377" s="14" t="s">
        <v>11</v>
      </c>
      <c r="C1377" s="14">
        <v>342122</v>
      </c>
      <c r="D1377" s="14" t="s">
        <v>284</v>
      </c>
      <c r="E1377" s="14" t="s">
        <v>290</v>
      </c>
      <c r="F1377" s="15">
        <v>84727634</v>
      </c>
      <c r="G1377" s="15">
        <v>83711775</v>
      </c>
      <c r="H1377" s="15">
        <v>28656938</v>
      </c>
      <c r="I1377" s="15">
        <v>13704822</v>
      </c>
      <c r="J1377" s="15">
        <v>2156034</v>
      </c>
      <c r="K1377" s="15">
        <v>12796082</v>
      </c>
      <c r="L1377" s="15">
        <v>23336342</v>
      </c>
      <c r="M1377" s="15">
        <v>12678311</v>
      </c>
      <c r="N1377" s="15">
        <v>2154275</v>
      </c>
      <c r="O1377" s="15">
        <v>8503756</v>
      </c>
      <c r="P1377" s="15">
        <v>20327336</v>
      </c>
      <c r="Q1377" s="15">
        <v>6146570</v>
      </c>
      <c r="R1377" s="15">
        <v>358778</v>
      </c>
      <c r="S1377" s="15" t="s">
        <v>8</v>
      </c>
      <c r="T1377" s="15" t="s">
        <v>8</v>
      </c>
      <c r="U1377" s="18">
        <v>1211032</v>
      </c>
    </row>
    <row r="1378" spans="1:21" hidden="1">
      <c r="A1378" s="13">
        <v>2014</v>
      </c>
      <c r="B1378" s="14" t="s">
        <v>11</v>
      </c>
      <c r="C1378" s="14">
        <v>342131</v>
      </c>
      <c r="D1378" s="14" t="s">
        <v>284</v>
      </c>
      <c r="E1378" s="14" t="s">
        <v>291</v>
      </c>
      <c r="F1378" s="15">
        <v>56619216</v>
      </c>
      <c r="G1378" s="15">
        <v>56025791</v>
      </c>
      <c r="H1378" s="15">
        <v>11866535</v>
      </c>
      <c r="I1378" s="15">
        <v>6837082</v>
      </c>
      <c r="J1378" s="15">
        <v>1064622</v>
      </c>
      <c r="K1378" s="15">
        <v>3964831</v>
      </c>
      <c r="L1378" s="15">
        <v>12203490</v>
      </c>
      <c r="M1378" s="15">
        <v>6438232</v>
      </c>
      <c r="N1378" s="15">
        <v>1059875</v>
      </c>
      <c r="O1378" s="15">
        <v>4705383</v>
      </c>
      <c r="P1378" s="15">
        <v>13690256</v>
      </c>
      <c r="Q1378" s="15">
        <v>5330584</v>
      </c>
      <c r="R1378" s="15">
        <v>12376</v>
      </c>
      <c r="S1378" s="15" t="s">
        <v>8</v>
      </c>
      <c r="T1378" s="15" t="s">
        <v>8</v>
      </c>
      <c r="U1378" s="18">
        <v>1629769</v>
      </c>
    </row>
    <row r="1379" spans="1:21" hidden="1">
      <c r="A1379" s="13">
        <v>2013</v>
      </c>
      <c r="B1379" s="14" t="s">
        <v>5</v>
      </c>
      <c r="C1379" s="14">
        <v>341002</v>
      </c>
      <c r="D1379" s="14" t="s">
        <v>284</v>
      </c>
      <c r="E1379" s="14" t="s">
        <v>285</v>
      </c>
      <c r="F1379" s="15">
        <v>980098432</v>
      </c>
      <c r="G1379" s="15">
        <v>972481009</v>
      </c>
      <c r="H1379" s="15">
        <v>15914068</v>
      </c>
      <c r="I1379" s="15">
        <v>11477483</v>
      </c>
      <c r="J1379" s="15">
        <v>275877</v>
      </c>
      <c r="K1379" s="15">
        <v>4160708</v>
      </c>
      <c r="L1379" s="15">
        <v>14004688</v>
      </c>
      <c r="M1379" s="15">
        <v>9591203</v>
      </c>
      <c r="N1379" s="15">
        <v>275877</v>
      </c>
      <c r="O1379" s="15">
        <v>4137608</v>
      </c>
      <c r="P1379" s="15">
        <v>84672338</v>
      </c>
      <c r="Q1379" s="15">
        <v>61352084</v>
      </c>
      <c r="R1379" s="15">
        <v>1501793</v>
      </c>
      <c r="S1379" s="15" t="s">
        <v>8</v>
      </c>
      <c r="T1379" s="15">
        <v>4587112</v>
      </c>
      <c r="U1379" s="18">
        <v>22074551</v>
      </c>
    </row>
    <row r="1380" spans="1:21" hidden="1">
      <c r="A1380" s="13">
        <v>2013</v>
      </c>
      <c r="B1380" s="14" t="s">
        <v>22</v>
      </c>
      <c r="C1380" s="14">
        <v>342025</v>
      </c>
      <c r="D1380" s="14" t="s">
        <v>284</v>
      </c>
      <c r="E1380" s="14" t="s">
        <v>286</v>
      </c>
      <c r="F1380" s="15">
        <v>129720188</v>
      </c>
      <c r="G1380" s="15">
        <v>134512000</v>
      </c>
      <c r="H1380" s="15">
        <v>15148562</v>
      </c>
      <c r="I1380" s="15">
        <v>7677208</v>
      </c>
      <c r="J1380" s="15">
        <v>1225873</v>
      </c>
      <c r="K1380" s="15">
        <v>6245481</v>
      </c>
      <c r="L1380" s="15">
        <v>14562174</v>
      </c>
      <c r="M1380" s="15">
        <v>6909584</v>
      </c>
      <c r="N1380" s="15">
        <v>1375820</v>
      </c>
      <c r="O1380" s="15">
        <v>6276770</v>
      </c>
      <c r="P1380" s="15">
        <v>49211457</v>
      </c>
      <c r="Q1380" s="15">
        <v>11767702</v>
      </c>
      <c r="R1380" s="15">
        <v>239982</v>
      </c>
      <c r="S1380" s="15" t="s">
        <v>8</v>
      </c>
      <c r="T1380" s="15">
        <v>127476</v>
      </c>
      <c r="U1380" s="18">
        <v>2615934</v>
      </c>
    </row>
    <row r="1381" spans="1:21" hidden="1">
      <c r="A1381" s="13">
        <v>2013</v>
      </c>
      <c r="B1381" s="14" t="s">
        <v>11</v>
      </c>
      <c r="C1381" s="14">
        <v>342041</v>
      </c>
      <c r="D1381" s="14" t="s">
        <v>284</v>
      </c>
      <c r="E1381" s="14" t="s">
        <v>287</v>
      </c>
      <c r="F1381" s="15">
        <v>63028206</v>
      </c>
      <c r="G1381" s="15">
        <v>64022530</v>
      </c>
      <c r="H1381" s="15">
        <v>11092896</v>
      </c>
      <c r="I1381" s="15">
        <v>4582683</v>
      </c>
      <c r="J1381" s="15">
        <v>1464138</v>
      </c>
      <c r="K1381" s="15">
        <v>5046075</v>
      </c>
      <c r="L1381" s="15">
        <v>10200642</v>
      </c>
      <c r="M1381" s="15">
        <v>4145619</v>
      </c>
      <c r="N1381" s="15">
        <v>1463799</v>
      </c>
      <c r="O1381" s="15">
        <v>4591224</v>
      </c>
      <c r="P1381" s="15">
        <v>2387272</v>
      </c>
      <c r="Q1381" s="15">
        <v>5047350</v>
      </c>
      <c r="R1381" s="15">
        <v>56605</v>
      </c>
      <c r="S1381" s="15" t="s">
        <v>8</v>
      </c>
      <c r="T1381" s="15" t="s">
        <v>8</v>
      </c>
      <c r="U1381" s="18">
        <v>1415809</v>
      </c>
    </row>
    <row r="1382" spans="1:21" hidden="1">
      <c r="A1382" s="13">
        <v>2013</v>
      </c>
      <c r="B1382" s="14" t="s">
        <v>11</v>
      </c>
      <c r="C1382" s="14">
        <v>342050</v>
      </c>
      <c r="D1382" s="14" t="s">
        <v>284</v>
      </c>
      <c r="E1382" s="14" t="s">
        <v>288</v>
      </c>
      <c r="F1382" s="15">
        <v>67953933</v>
      </c>
      <c r="G1382" s="15">
        <v>68464548</v>
      </c>
      <c r="H1382" s="15">
        <v>9744299</v>
      </c>
      <c r="I1382" s="15">
        <v>4246956</v>
      </c>
      <c r="J1382" s="15">
        <v>1351458</v>
      </c>
      <c r="K1382" s="15">
        <v>4145885</v>
      </c>
      <c r="L1382" s="15">
        <v>9491366</v>
      </c>
      <c r="M1382" s="15">
        <v>4094398</v>
      </c>
      <c r="N1382" s="15">
        <v>796888</v>
      </c>
      <c r="O1382" s="15">
        <v>4600080</v>
      </c>
      <c r="P1382" s="15">
        <v>3219877</v>
      </c>
      <c r="Q1382" s="15">
        <v>8661609</v>
      </c>
      <c r="R1382" s="15">
        <v>242160</v>
      </c>
      <c r="S1382" s="15">
        <v>3657</v>
      </c>
      <c r="T1382" s="15">
        <v>1919285</v>
      </c>
      <c r="U1382" s="18">
        <v>947756</v>
      </c>
    </row>
    <row r="1383" spans="1:21" hidden="1">
      <c r="A1383" s="13">
        <v>2013</v>
      </c>
      <c r="B1383" s="14" t="s">
        <v>9</v>
      </c>
      <c r="C1383" s="14">
        <v>342076</v>
      </c>
      <c r="D1383" s="14" t="s">
        <v>284</v>
      </c>
      <c r="E1383" s="14" t="s">
        <v>289</v>
      </c>
      <c r="F1383" s="15">
        <v>155101012</v>
      </c>
      <c r="G1383" s="15">
        <v>157645382</v>
      </c>
      <c r="H1383" s="15">
        <v>26535130</v>
      </c>
      <c r="I1383" s="15">
        <v>15807835</v>
      </c>
      <c r="J1383" s="15">
        <v>3466088</v>
      </c>
      <c r="K1383" s="15">
        <v>7261207</v>
      </c>
      <c r="L1383" s="15">
        <v>23264465</v>
      </c>
      <c r="M1383" s="15">
        <v>14102643</v>
      </c>
      <c r="N1383" s="15">
        <v>3464603</v>
      </c>
      <c r="O1383" s="15">
        <v>5697219</v>
      </c>
      <c r="P1383" s="15">
        <v>13919041</v>
      </c>
      <c r="Q1383" s="15">
        <v>20438239</v>
      </c>
      <c r="R1383" s="15">
        <v>380126</v>
      </c>
      <c r="S1383" s="15" t="s">
        <v>8</v>
      </c>
      <c r="T1383" s="15">
        <v>1403414</v>
      </c>
      <c r="U1383" s="18">
        <v>5320725</v>
      </c>
    </row>
    <row r="1384" spans="1:21" hidden="1">
      <c r="A1384" s="13">
        <v>2013</v>
      </c>
      <c r="B1384" s="14" t="s">
        <v>11</v>
      </c>
      <c r="C1384" s="14">
        <v>342122</v>
      </c>
      <c r="D1384" s="14" t="s">
        <v>284</v>
      </c>
      <c r="E1384" s="14" t="s">
        <v>290</v>
      </c>
      <c r="F1384" s="15">
        <v>83711775</v>
      </c>
      <c r="G1384" s="15">
        <v>85007682</v>
      </c>
      <c r="H1384" s="15">
        <v>23336342</v>
      </c>
      <c r="I1384" s="15">
        <v>12678311</v>
      </c>
      <c r="J1384" s="15">
        <v>2154275</v>
      </c>
      <c r="K1384" s="15">
        <v>8503756</v>
      </c>
      <c r="L1384" s="15">
        <v>20924374</v>
      </c>
      <c r="M1384" s="15">
        <v>10013812</v>
      </c>
      <c r="N1384" s="15">
        <v>2151940</v>
      </c>
      <c r="O1384" s="15">
        <v>8758622</v>
      </c>
      <c r="P1384" s="15">
        <v>19259785</v>
      </c>
      <c r="Q1384" s="15">
        <v>5819547</v>
      </c>
      <c r="R1384" s="15">
        <v>395501</v>
      </c>
      <c r="S1384" s="15" t="s">
        <v>8</v>
      </c>
      <c r="T1384" s="15" t="s">
        <v>8</v>
      </c>
      <c r="U1384" s="18">
        <v>1105798</v>
      </c>
    </row>
    <row r="1385" spans="1:21" hidden="1">
      <c r="A1385" s="13">
        <v>2013</v>
      </c>
      <c r="B1385" s="14" t="s">
        <v>11</v>
      </c>
      <c r="C1385" s="14">
        <v>342131</v>
      </c>
      <c r="D1385" s="14" t="s">
        <v>284</v>
      </c>
      <c r="E1385" s="14" t="s">
        <v>291</v>
      </c>
      <c r="F1385" s="15">
        <v>56025791</v>
      </c>
      <c r="G1385" s="15">
        <v>56480935</v>
      </c>
      <c r="H1385" s="15">
        <v>12203489</v>
      </c>
      <c r="I1385" s="15">
        <v>6438232</v>
      </c>
      <c r="J1385" s="15">
        <v>1059874</v>
      </c>
      <c r="K1385" s="15">
        <v>4705383</v>
      </c>
      <c r="L1385" s="15">
        <v>10288330</v>
      </c>
      <c r="M1385" s="15">
        <v>5912557</v>
      </c>
      <c r="N1385" s="15">
        <v>385565</v>
      </c>
      <c r="O1385" s="15">
        <v>3990208</v>
      </c>
      <c r="P1385" s="15">
        <v>14033697</v>
      </c>
      <c r="Q1385" s="15">
        <v>5314906</v>
      </c>
      <c r="R1385" s="15">
        <v>12867</v>
      </c>
      <c r="S1385" s="15" t="s">
        <v>8</v>
      </c>
      <c r="T1385" s="15" t="s">
        <v>8</v>
      </c>
      <c r="U1385" s="18">
        <v>1719665</v>
      </c>
    </row>
    <row r="1386" spans="1:21" hidden="1">
      <c r="A1386" s="13">
        <v>2012</v>
      </c>
      <c r="B1386" s="14" t="s">
        <v>5</v>
      </c>
      <c r="C1386" s="14">
        <v>341002</v>
      </c>
      <c r="D1386" s="14" t="s">
        <v>284</v>
      </c>
      <c r="E1386" s="14" t="s">
        <v>285</v>
      </c>
      <c r="F1386" s="15">
        <v>972481009</v>
      </c>
      <c r="G1386" s="15">
        <v>934492646</v>
      </c>
      <c r="H1386" s="15">
        <v>14004687</v>
      </c>
      <c r="I1386" s="15">
        <v>9591203</v>
      </c>
      <c r="J1386" s="15">
        <v>275877</v>
      </c>
      <c r="K1386" s="15">
        <v>4137607</v>
      </c>
      <c r="L1386" s="15">
        <v>17295654</v>
      </c>
      <c r="M1386" s="15">
        <v>13063904</v>
      </c>
      <c r="N1386" s="15">
        <v>275877</v>
      </c>
      <c r="O1386" s="15">
        <v>3955873</v>
      </c>
      <c r="P1386" s="15">
        <v>60943612</v>
      </c>
      <c r="Q1386" s="15">
        <v>61657154</v>
      </c>
      <c r="R1386" s="15">
        <v>1352863</v>
      </c>
      <c r="S1386" s="15" t="s">
        <v>8</v>
      </c>
      <c r="T1386" s="15">
        <v>5897396</v>
      </c>
      <c r="U1386" s="18">
        <v>22218735</v>
      </c>
    </row>
    <row r="1387" spans="1:21" hidden="1">
      <c r="A1387" s="13">
        <v>2012</v>
      </c>
      <c r="B1387" s="14" t="s">
        <v>22</v>
      </c>
      <c r="C1387" s="14">
        <v>342025</v>
      </c>
      <c r="D1387" s="14" t="s">
        <v>284</v>
      </c>
      <c r="E1387" s="14" t="s">
        <v>286</v>
      </c>
      <c r="F1387" s="15">
        <v>134512000</v>
      </c>
      <c r="G1387" s="15">
        <v>138635348</v>
      </c>
      <c r="H1387" s="15">
        <v>14562175</v>
      </c>
      <c r="I1387" s="15">
        <v>6909584</v>
      </c>
      <c r="J1387" s="15">
        <v>1375820</v>
      </c>
      <c r="K1387" s="15">
        <v>6276771</v>
      </c>
      <c r="L1387" s="15">
        <v>15487148</v>
      </c>
      <c r="M1387" s="15">
        <v>8041998</v>
      </c>
      <c r="N1387" s="15">
        <v>1596510</v>
      </c>
      <c r="O1387" s="15">
        <v>5848640</v>
      </c>
      <c r="P1387" s="15">
        <v>16937694</v>
      </c>
      <c r="Q1387" s="15">
        <v>11555532</v>
      </c>
      <c r="R1387" s="15">
        <v>81217</v>
      </c>
      <c r="S1387" s="15" t="s">
        <v>8</v>
      </c>
      <c r="T1387" s="15">
        <v>190891</v>
      </c>
      <c r="U1387" s="18">
        <v>2587987</v>
      </c>
    </row>
    <row r="1388" spans="1:21" hidden="1">
      <c r="A1388" s="13">
        <v>2012</v>
      </c>
      <c r="B1388" s="14" t="s">
        <v>11</v>
      </c>
      <c r="C1388" s="14">
        <v>342041</v>
      </c>
      <c r="D1388" s="14" t="s">
        <v>284</v>
      </c>
      <c r="E1388" s="14" t="s">
        <v>287</v>
      </c>
      <c r="F1388" s="15">
        <v>64022530</v>
      </c>
      <c r="G1388" s="15">
        <v>63140412</v>
      </c>
      <c r="H1388" s="15">
        <v>10200642</v>
      </c>
      <c r="I1388" s="15">
        <v>4145619</v>
      </c>
      <c r="J1388" s="15">
        <v>1463799</v>
      </c>
      <c r="K1388" s="15">
        <v>4591224</v>
      </c>
      <c r="L1388" s="15">
        <v>10201617</v>
      </c>
      <c r="M1388" s="15">
        <v>3791965</v>
      </c>
      <c r="N1388" s="15">
        <v>1463457</v>
      </c>
      <c r="O1388" s="15">
        <v>4946195</v>
      </c>
      <c r="P1388" s="15">
        <v>4469259</v>
      </c>
      <c r="Q1388" s="15">
        <v>4903133</v>
      </c>
      <c r="R1388" s="15">
        <v>57804</v>
      </c>
      <c r="S1388" s="15" t="s">
        <v>8</v>
      </c>
      <c r="T1388" s="15" t="s">
        <v>8</v>
      </c>
      <c r="U1388" s="18">
        <v>1315873</v>
      </c>
    </row>
    <row r="1389" spans="1:21" hidden="1">
      <c r="A1389" s="13">
        <v>2012</v>
      </c>
      <c r="B1389" s="14" t="s">
        <v>11</v>
      </c>
      <c r="C1389" s="14">
        <v>342050</v>
      </c>
      <c r="D1389" s="14" t="s">
        <v>284</v>
      </c>
      <c r="E1389" s="14" t="s">
        <v>288</v>
      </c>
      <c r="F1389" s="15">
        <v>68464548</v>
      </c>
      <c r="G1389" s="15">
        <v>70137843</v>
      </c>
      <c r="H1389" s="15">
        <v>9490809</v>
      </c>
      <c r="I1389" s="15">
        <v>4093839</v>
      </c>
      <c r="J1389" s="15">
        <v>796888</v>
      </c>
      <c r="K1389" s="15">
        <v>4600082</v>
      </c>
      <c r="L1389" s="15">
        <v>8725083</v>
      </c>
      <c r="M1389" s="15">
        <v>3595626</v>
      </c>
      <c r="N1389" s="15">
        <v>795619</v>
      </c>
      <c r="O1389" s="15">
        <v>4333838</v>
      </c>
      <c r="P1389" s="15">
        <v>2863816</v>
      </c>
      <c r="Q1389" s="15">
        <v>8301265</v>
      </c>
      <c r="R1389" s="15">
        <v>331953</v>
      </c>
      <c r="S1389" s="15">
        <v>4281</v>
      </c>
      <c r="T1389" s="15">
        <v>1646928</v>
      </c>
      <c r="U1389" s="18">
        <v>981125</v>
      </c>
    </row>
    <row r="1390" spans="1:21" hidden="1">
      <c r="A1390" s="13">
        <v>2012</v>
      </c>
      <c r="B1390" s="14" t="s">
        <v>9</v>
      </c>
      <c r="C1390" s="14">
        <v>342076</v>
      </c>
      <c r="D1390" s="14" t="s">
        <v>284</v>
      </c>
      <c r="E1390" s="14" t="s">
        <v>289</v>
      </c>
      <c r="F1390" s="15">
        <v>157645382</v>
      </c>
      <c r="G1390" s="15">
        <v>158830162</v>
      </c>
      <c r="H1390" s="15">
        <v>23264469</v>
      </c>
      <c r="I1390" s="15">
        <v>14102643</v>
      </c>
      <c r="J1390" s="15">
        <v>3464603</v>
      </c>
      <c r="K1390" s="15">
        <v>5697223</v>
      </c>
      <c r="L1390" s="15">
        <v>23186670</v>
      </c>
      <c r="M1390" s="15">
        <v>13597553</v>
      </c>
      <c r="N1390" s="15">
        <v>3463113</v>
      </c>
      <c r="O1390" s="15">
        <v>6126004</v>
      </c>
      <c r="P1390" s="15">
        <v>5242998</v>
      </c>
      <c r="Q1390" s="15">
        <v>21319766</v>
      </c>
      <c r="R1390" s="15">
        <v>203446</v>
      </c>
      <c r="S1390" s="15" t="s">
        <v>8</v>
      </c>
      <c r="T1390" s="15">
        <v>1385219</v>
      </c>
      <c r="U1390" s="18">
        <v>5332607</v>
      </c>
    </row>
    <row r="1391" spans="1:21" hidden="1">
      <c r="A1391" s="13">
        <v>2012</v>
      </c>
      <c r="B1391" s="14" t="s">
        <v>11</v>
      </c>
      <c r="C1391" s="14">
        <v>342122</v>
      </c>
      <c r="D1391" s="14" t="s">
        <v>284</v>
      </c>
      <c r="E1391" s="14" t="s">
        <v>290</v>
      </c>
      <c r="F1391" s="15">
        <v>85007682</v>
      </c>
      <c r="G1391" s="15">
        <v>83008726</v>
      </c>
      <c r="H1391" s="15">
        <v>20924374</v>
      </c>
      <c r="I1391" s="15">
        <v>10013812</v>
      </c>
      <c r="J1391" s="15">
        <v>2151940</v>
      </c>
      <c r="K1391" s="15">
        <v>8758622</v>
      </c>
      <c r="L1391" s="15">
        <v>21904395</v>
      </c>
      <c r="M1391" s="15">
        <v>10002000</v>
      </c>
      <c r="N1391" s="15">
        <v>2149411</v>
      </c>
      <c r="O1391" s="15">
        <v>9752984</v>
      </c>
      <c r="P1391" s="15">
        <v>14614549</v>
      </c>
      <c r="Q1391" s="15">
        <v>5788928</v>
      </c>
      <c r="R1391" s="15">
        <v>281318</v>
      </c>
      <c r="S1391" s="15" t="s">
        <v>8</v>
      </c>
      <c r="T1391" s="15" t="s">
        <v>8</v>
      </c>
      <c r="U1391" s="18">
        <v>1309701</v>
      </c>
    </row>
    <row r="1392" spans="1:21" hidden="1">
      <c r="A1392" s="13">
        <v>2012</v>
      </c>
      <c r="B1392" s="14" t="s">
        <v>11</v>
      </c>
      <c r="C1392" s="14">
        <v>342131</v>
      </c>
      <c r="D1392" s="14" t="s">
        <v>284</v>
      </c>
      <c r="E1392" s="14" t="s">
        <v>291</v>
      </c>
      <c r="F1392" s="15">
        <v>56480935</v>
      </c>
      <c r="G1392" s="15">
        <v>57827564</v>
      </c>
      <c r="H1392" s="15">
        <v>10288330</v>
      </c>
      <c r="I1392" s="15">
        <v>5912557</v>
      </c>
      <c r="J1392" s="15">
        <v>385565</v>
      </c>
      <c r="K1392" s="15">
        <v>3990208</v>
      </c>
      <c r="L1392" s="15">
        <v>8736425</v>
      </c>
      <c r="M1392" s="15">
        <v>5189578</v>
      </c>
      <c r="N1392" s="15">
        <v>441438</v>
      </c>
      <c r="O1392" s="15">
        <v>3105409</v>
      </c>
      <c r="P1392" s="15">
        <v>7355993</v>
      </c>
      <c r="Q1392" s="15">
        <v>5208091</v>
      </c>
      <c r="R1392" s="15">
        <v>13480</v>
      </c>
      <c r="S1392" s="15" t="s">
        <v>8</v>
      </c>
      <c r="T1392" s="15" t="s">
        <v>8</v>
      </c>
      <c r="U1392" s="18">
        <v>1815410</v>
      </c>
    </row>
    <row r="1393" spans="1:21">
      <c r="A1393" s="13">
        <v>2011</v>
      </c>
      <c r="B1393" s="14" t="s">
        <v>5</v>
      </c>
      <c r="C1393" s="14">
        <v>341002</v>
      </c>
      <c r="D1393" s="14" t="s">
        <v>284</v>
      </c>
      <c r="E1393" s="14" t="s">
        <v>285</v>
      </c>
      <c r="F1393" s="15">
        <v>933830506</v>
      </c>
      <c r="G1393" s="15">
        <v>921032599</v>
      </c>
      <c r="H1393" s="15">
        <v>17295655</v>
      </c>
      <c r="I1393" s="15">
        <v>13063905</v>
      </c>
      <c r="J1393" s="15">
        <v>275877</v>
      </c>
      <c r="K1393" s="15">
        <v>3955873</v>
      </c>
      <c r="L1393" s="15">
        <v>18381028</v>
      </c>
      <c r="M1393" s="15">
        <v>14262076</v>
      </c>
      <c r="N1393" s="15">
        <v>275877</v>
      </c>
      <c r="O1393" s="15">
        <v>3843075</v>
      </c>
      <c r="P1393" s="15">
        <v>104478086</v>
      </c>
      <c r="Q1393" s="15">
        <v>60194026</v>
      </c>
      <c r="R1393" s="15">
        <v>1486998</v>
      </c>
      <c r="S1393" s="15" t="s">
        <v>8</v>
      </c>
      <c r="T1393" s="15">
        <v>5711365</v>
      </c>
      <c r="U1393" s="18">
        <v>21794095</v>
      </c>
    </row>
    <row r="1394" spans="1:21">
      <c r="A1394" s="13">
        <v>2011</v>
      </c>
      <c r="B1394" s="14" t="s">
        <v>22</v>
      </c>
      <c r="C1394" s="14">
        <v>342025</v>
      </c>
      <c r="D1394" s="14" t="s">
        <v>284</v>
      </c>
      <c r="E1394" s="14" t="s">
        <v>286</v>
      </c>
      <c r="F1394" s="15">
        <v>138635348</v>
      </c>
      <c r="G1394" s="15">
        <v>136357828</v>
      </c>
      <c r="H1394" s="15">
        <v>15513428</v>
      </c>
      <c r="I1394" s="15">
        <v>8041998</v>
      </c>
      <c r="J1394" s="15">
        <v>1596511</v>
      </c>
      <c r="K1394" s="15">
        <v>5874919</v>
      </c>
      <c r="L1394" s="15">
        <v>14970794</v>
      </c>
      <c r="M1394" s="15">
        <v>7571082</v>
      </c>
      <c r="N1394" s="15">
        <v>1596466</v>
      </c>
      <c r="O1394" s="15">
        <v>5803246</v>
      </c>
      <c r="P1394" s="15">
        <v>19269654</v>
      </c>
      <c r="Q1394" s="15">
        <v>14524561</v>
      </c>
      <c r="R1394" s="15">
        <v>45113</v>
      </c>
      <c r="S1394" s="15">
        <v>3081364</v>
      </c>
      <c r="T1394" s="15">
        <v>192606</v>
      </c>
      <c r="U1394" s="18">
        <v>2578342</v>
      </c>
    </row>
    <row r="1395" spans="1:21">
      <c r="A1395" s="13">
        <v>2011</v>
      </c>
      <c r="B1395" s="14" t="s">
        <v>11</v>
      </c>
      <c r="C1395" s="14">
        <v>342041</v>
      </c>
      <c r="D1395" s="14" t="s">
        <v>284</v>
      </c>
      <c r="E1395" s="14" t="s">
        <v>287</v>
      </c>
      <c r="F1395" s="15">
        <v>63140412</v>
      </c>
      <c r="G1395" s="15">
        <v>65186541</v>
      </c>
      <c r="H1395" s="15">
        <v>10201615</v>
      </c>
      <c r="I1395" s="15">
        <v>3791965</v>
      </c>
      <c r="J1395" s="15">
        <v>1463457</v>
      </c>
      <c r="K1395" s="15">
        <v>4946193</v>
      </c>
      <c r="L1395" s="15">
        <v>9703625</v>
      </c>
      <c r="M1395" s="15">
        <v>3021217</v>
      </c>
      <c r="N1395" s="15">
        <v>1459858</v>
      </c>
      <c r="O1395" s="15">
        <v>5222550</v>
      </c>
      <c r="P1395" s="15">
        <v>3199636</v>
      </c>
      <c r="Q1395" s="15">
        <v>4616555</v>
      </c>
      <c r="R1395" s="15">
        <v>62628</v>
      </c>
      <c r="S1395" s="15" t="s">
        <v>8</v>
      </c>
      <c r="T1395" s="15" t="s">
        <v>8</v>
      </c>
      <c r="U1395" s="18">
        <v>1132657</v>
      </c>
    </row>
    <row r="1396" spans="1:21">
      <c r="A1396" s="13">
        <v>2011</v>
      </c>
      <c r="B1396" s="14" t="s">
        <v>11</v>
      </c>
      <c r="C1396" s="14">
        <v>342050</v>
      </c>
      <c r="D1396" s="14" t="s">
        <v>284</v>
      </c>
      <c r="E1396" s="14" t="s">
        <v>288</v>
      </c>
      <c r="F1396" s="15">
        <v>70137843</v>
      </c>
      <c r="G1396" s="15">
        <v>72833610</v>
      </c>
      <c r="H1396" s="15">
        <v>8724426</v>
      </c>
      <c r="I1396" s="15">
        <v>3594969</v>
      </c>
      <c r="J1396" s="15">
        <v>795619</v>
      </c>
      <c r="K1396" s="15">
        <v>4333838</v>
      </c>
      <c r="L1396" s="15">
        <v>7927758</v>
      </c>
      <c r="M1396" s="15">
        <v>3190067</v>
      </c>
      <c r="N1396" s="15">
        <v>794348</v>
      </c>
      <c r="O1396" s="15">
        <v>3943343</v>
      </c>
      <c r="P1396" s="15">
        <v>1477565</v>
      </c>
      <c r="Q1396" s="15">
        <v>7463869</v>
      </c>
      <c r="R1396" s="15">
        <v>121479</v>
      </c>
      <c r="S1396" s="15">
        <v>5032</v>
      </c>
      <c r="T1396" s="15">
        <v>1244802</v>
      </c>
      <c r="U1396" s="18">
        <v>932294</v>
      </c>
    </row>
    <row r="1397" spans="1:21">
      <c r="A1397" s="13">
        <v>2011</v>
      </c>
      <c r="B1397" s="14" t="s">
        <v>9</v>
      </c>
      <c r="C1397" s="14">
        <v>342076</v>
      </c>
      <c r="D1397" s="14" t="s">
        <v>284</v>
      </c>
      <c r="E1397" s="14" t="s">
        <v>289</v>
      </c>
      <c r="F1397" s="15">
        <v>158830162</v>
      </c>
      <c r="G1397" s="15">
        <v>159620178</v>
      </c>
      <c r="H1397" s="15">
        <v>23186668</v>
      </c>
      <c r="I1397" s="15">
        <v>13597553</v>
      </c>
      <c r="J1397" s="15">
        <v>3463113</v>
      </c>
      <c r="K1397" s="15">
        <v>6126002</v>
      </c>
      <c r="L1397" s="15">
        <v>22571113</v>
      </c>
      <c r="M1397" s="15">
        <v>12143743</v>
      </c>
      <c r="N1397" s="15">
        <v>3361936</v>
      </c>
      <c r="O1397" s="15">
        <v>7065434</v>
      </c>
      <c r="P1397" s="15">
        <v>6755683</v>
      </c>
      <c r="Q1397" s="15">
        <v>19423252</v>
      </c>
      <c r="R1397" s="15">
        <v>235817</v>
      </c>
      <c r="S1397" s="15" t="s">
        <v>8</v>
      </c>
      <c r="T1397" s="15">
        <v>1406416</v>
      </c>
      <c r="U1397" s="18">
        <v>5456961</v>
      </c>
    </row>
    <row r="1398" spans="1:21">
      <c r="A1398" s="13">
        <v>2011</v>
      </c>
      <c r="B1398" s="14" t="s">
        <v>11</v>
      </c>
      <c r="C1398" s="14">
        <v>342122</v>
      </c>
      <c r="D1398" s="14" t="s">
        <v>284</v>
      </c>
      <c r="E1398" s="14" t="s">
        <v>290</v>
      </c>
      <c r="F1398" s="15">
        <v>83008726</v>
      </c>
      <c r="G1398" s="15">
        <v>86641734</v>
      </c>
      <c r="H1398" s="15">
        <v>21904395</v>
      </c>
      <c r="I1398" s="15">
        <v>10002000</v>
      </c>
      <c r="J1398" s="15">
        <v>2149411</v>
      </c>
      <c r="K1398" s="15">
        <v>9752984</v>
      </c>
      <c r="L1398" s="15">
        <v>21953753</v>
      </c>
      <c r="M1398" s="15">
        <v>9988510</v>
      </c>
      <c r="N1398" s="15">
        <v>2146203</v>
      </c>
      <c r="O1398" s="15">
        <v>9819040</v>
      </c>
      <c r="P1398" s="15">
        <v>20609816</v>
      </c>
      <c r="Q1398" s="15">
        <v>5812285</v>
      </c>
      <c r="R1398" s="15">
        <v>358255</v>
      </c>
      <c r="S1398" s="15" t="s">
        <v>8</v>
      </c>
      <c r="T1398" s="15" t="s">
        <v>8</v>
      </c>
      <c r="U1398" s="18">
        <v>1417193</v>
      </c>
    </row>
    <row r="1399" spans="1:21">
      <c r="A1399" s="13">
        <v>2011</v>
      </c>
      <c r="B1399" s="14" t="s">
        <v>11</v>
      </c>
      <c r="C1399" s="14">
        <v>342131</v>
      </c>
      <c r="D1399" s="14" t="s">
        <v>284</v>
      </c>
      <c r="E1399" s="14" t="s">
        <v>291</v>
      </c>
      <c r="F1399" s="15">
        <v>57827564</v>
      </c>
      <c r="G1399" s="15">
        <v>54764051</v>
      </c>
      <c r="H1399" s="15">
        <v>8736425</v>
      </c>
      <c r="I1399" s="15">
        <v>5189578</v>
      </c>
      <c r="J1399" s="15">
        <v>441438</v>
      </c>
      <c r="K1399" s="15">
        <v>3105409</v>
      </c>
      <c r="L1399" s="15">
        <v>7632887</v>
      </c>
      <c r="M1399" s="15">
        <v>4274382</v>
      </c>
      <c r="N1399" s="15">
        <v>509984</v>
      </c>
      <c r="O1399" s="15">
        <v>2848521</v>
      </c>
      <c r="P1399" s="15">
        <v>9581035</v>
      </c>
      <c r="Q1399" s="15">
        <v>4975566</v>
      </c>
      <c r="R1399" s="15">
        <v>14364</v>
      </c>
      <c r="S1399" s="15" t="s">
        <v>8</v>
      </c>
      <c r="T1399" s="15" t="s">
        <v>8</v>
      </c>
      <c r="U1399" s="18">
        <v>1764521</v>
      </c>
    </row>
    <row r="1400" spans="1:21" hidden="1">
      <c r="A1400" s="8">
        <v>2015</v>
      </c>
      <c r="B1400" s="9" t="s">
        <v>9</v>
      </c>
      <c r="C1400" s="9">
        <v>352012</v>
      </c>
      <c r="D1400" s="9" t="s">
        <v>292</v>
      </c>
      <c r="E1400" s="9" t="s">
        <v>293</v>
      </c>
      <c r="F1400" s="10">
        <v>157981220</v>
      </c>
      <c r="G1400" s="10">
        <v>154030371</v>
      </c>
      <c r="H1400" s="10">
        <v>19339046</v>
      </c>
      <c r="I1400" s="10">
        <v>10239905</v>
      </c>
      <c r="J1400" s="10">
        <v>278845</v>
      </c>
      <c r="K1400" s="10">
        <v>8820296</v>
      </c>
      <c r="L1400" s="10">
        <v>20656500</v>
      </c>
      <c r="M1400" s="10">
        <v>10255700</v>
      </c>
      <c r="N1400" s="10">
        <v>477985</v>
      </c>
      <c r="O1400" s="10">
        <v>9922815</v>
      </c>
      <c r="P1400" s="10">
        <v>18889331</v>
      </c>
      <c r="Q1400" s="10">
        <v>16556330</v>
      </c>
      <c r="R1400" s="10">
        <v>251354</v>
      </c>
      <c r="S1400" s="10">
        <v>12760</v>
      </c>
      <c r="T1400" s="10">
        <v>322898</v>
      </c>
      <c r="U1400" s="11">
        <v>3418873</v>
      </c>
    </row>
    <row r="1401" spans="1:21" hidden="1">
      <c r="A1401" s="13">
        <v>2015</v>
      </c>
      <c r="B1401" s="14" t="s">
        <v>11</v>
      </c>
      <c r="C1401" s="14">
        <v>352021</v>
      </c>
      <c r="D1401" s="14" t="s">
        <v>292</v>
      </c>
      <c r="E1401" s="14" t="s">
        <v>294</v>
      </c>
      <c r="F1401" s="15">
        <v>72664426</v>
      </c>
      <c r="G1401" s="15">
        <v>75225309</v>
      </c>
      <c r="H1401" s="15">
        <v>12002201</v>
      </c>
      <c r="I1401" s="15">
        <v>3368440</v>
      </c>
      <c r="J1401" s="15">
        <v>472232</v>
      </c>
      <c r="K1401" s="15">
        <v>8161529</v>
      </c>
      <c r="L1401" s="15">
        <v>11615434</v>
      </c>
      <c r="M1401" s="15">
        <v>3342733</v>
      </c>
      <c r="N1401" s="15">
        <v>472080</v>
      </c>
      <c r="O1401" s="15">
        <v>7800621</v>
      </c>
      <c r="P1401" s="15">
        <v>6268237</v>
      </c>
      <c r="Q1401" s="15">
        <v>9784881</v>
      </c>
      <c r="R1401" s="15">
        <v>152320</v>
      </c>
      <c r="S1401" s="15">
        <v>227191</v>
      </c>
      <c r="T1401" s="15" t="s">
        <v>8</v>
      </c>
      <c r="U1401" s="18">
        <v>2661059</v>
      </c>
    </row>
    <row r="1402" spans="1:21" hidden="1">
      <c r="A1402" s="13">
        <v>2015</v>
      </c>
      <c r="B1402" s="14" t="s">
        <v>11</v>
      </c>
      <c r="C1402" s="14">
        <v>352039</v>
      </c>
      <c r="D1402" s="14" t="s">
        <v>292</v>
      </c>
      <c r="E1402" s="14" t="s">
        <v>295</v>
      </c>
      <c r="F1402" s="15">
        <v>99886546</v>
      </c>
      <c r="G1402" s="15">
        <v>95727070</v>
      </c>
      <c r="H1402" s="15">
        <v>25277694</v>
      </c>
      <c r="I1402" s="15">
        <v>4802006</v>
      </c>
      <c r="J1402" s="15">
        <v>5875397</v>
      </c>
      <c r="K1402" s="15">
        <v>14600291</v>
      </c>
      <c r="L1402" s="15">
        <v>20746845</v>
      </c>
      <c r="M1402" s="15">
        <v>4034858</v>
      </c>
      <c r="N1402" s="15">
        <v>4985273</v>
      </c>
      <c r="O1402" s="15">
        <v>11726714</v>
      </c>
      <c r="P1402" s="15">
        <v>11804952</v>
      </c>
      <c r="Q1402" s="15">
        <v>9130971</v>
      </c>
      <c r="R1402" s="15">
        <v>214171</v>
      </c>
      <c r="S1402" s="15" t="s">
        <v>8</v>
      </c>
      <c r="T1402" s="15" t="s">
        <v>8</v>
      </c>
      <c r="U1402" s="18">
        <v>2379285</v>
      </c>
    </row>
    <row r="1403" spans="1:21" hidden="1">
      <c r="A1403" s="13">
        <v>2015</v>
      </c>
      <c r="B1403" s="14" t="s">
        <v>11</v>
      </c>
      <c r="C1403" s="14">
        <v>352063</v>
      </c>
      <c r="D1403" s="14" t="s">
        <v>292</v>
      </c>
      <c r="E1403" s="14" t="s">
        <v>296</v>
      </c>
      <c r="F1403" s="15">
        <v>38955252</v>
      </c>
      <c r="G1403" s="15">
        <v>38661192</v>
      </c>
      <c r="H1403" s="15">
        <v>10456211</v>
      </c>
      <c r="I1403" s="15">
        <v>5317132</v>
      </c>
      <c r="J1403" s="15">
        <v>1088551</v>
      </c>
      <c r="K1403" s="15">
        <v>4050528</v>
      </c>
      <c r="L1403" s="15">
        <v>9949757</v>
      </c>
      <c r="M1403" s="15">
        <v>5451845</v>
      </c>
      <c r="N1403" s="15">
        <v>888254</v>
      </c>
      <c r="O1403" s="15">
        <v>3609658</v>
      </c>
      <c r="P1403" s="15">
        <v>17417649</v>
      </c>
      <c r="Q1403" s="15">
        <v>5266577</v>
      </c>
      <c r="R1403" s="15">
        <v>30084</v>
      </c>
      <c r="S1403" s="15" t="s">
        <v>8</v>
      </c>
      <c r="T1403" s="15" t="s">
        <v>8</v>
      </c>
      <c r="U1403" s="18">
        <v>1082066</v>
      </c>
    </row>
    <row r="1404" spans="1:21" hidden="1">
      <c r="A1404" s="13">
        <v>2015</v>
      </c>
      <c r="B1404" s="14" t="s">
        <v>11</v>
      </c>
      <c r="C1404" s="14">
        <v>352080</v>
      </c>
      <c r="D1404" s="14" t="s">
        <v>292</v>
      </c>
      <c r="E1404" s="14" t="s">
        <v>297</v>
      </c>
      <c r="F1404" s="15">
        <v>53646298</v>
      </c>
      <c r="G1404" s="15">
        <v>54869799</v>
      </c>
      <c r="H1404" s="15">
        <v>16839993</v>
      </c>
      <c r="I1404" s="15">
        <v>8107708</v>
      </c>
      <c r="J1404" s="15">
        <v>3473463</v>
      </c>
      <c r="K1404" s="15">
        <v>5258822</v>
      </c>
      <c r="L1404" s="15">
        <v>15545832</v>
      </c>
      <c r="M1404" s="15">
        <v>7653898</v>
      </c>
      <c r="N1404" s="15">
        <v>3292497</v>
      </c>
      <c r="O1404" s="15">
        <v>4599437</v>
      </c>
      <c r="P1404" s="15">
        <v>43059860</v>
      </c>
      <c r="Q1404" s="15">
        <v>8729615</v>
      </c>
      <c r="R1404" s="15">
        <v>225586</v>
      </c>
      <c r="S1404" s="15" t="s">
        <v>8</v>
      </c>
      <c r="T1404" s="15">
        <v>290069</v>
      </c>
      <c r="U1404" s="18">
        <v>1888256</v>
      </c>
    </row>
    <row r="1405" spans="1:21" hidden="1">
      <c r="A1405" s="13">
        <v>2015</v>
      </c>
      <c r="B1405" s="14" t="s">
        <v>11</v>
      </c>
      <c r="C1405" s="14">
        <v>352152</v>
      </c>
      <c r="D1405" s="14" t="s">
        <v>292</v>
      </c>
      <c r="E1405" s="14" t="s">
        <v>298</v>
      </c>
      <c r="F1405" s="15">
        <v>87158538</v>
      </c>
      <c r="G1405" s="15">
        <v>85630361</v>
      </c>
      <c r="H1405" s="15">
        <v>11834100</v>
      </c>
      <c r="I1405" s="15">
        <v>4317502</v>
      </c>
      <c r="J1405" s="15">
        <v>1174511</v>
      </c>
      <c r="K1405" s="15">
        <v>6342087</v>
      </c>
      <c r="L1405" s="15">
        <v>12519076</v>
      </c>
      <c r="M1405" s="15">
        <v>5202230</v>
      </c>
      <c r="N1405" s="15">
        <v>1274001</v>
      </c>
      <c r="O1405" s="15">
        <v>6042845</v>
      </c>
      <c r="P1405" s="15">
        <v>17521985</v>
      </c>
      <c r="Q1405" s="15">
        <v>9174623</v>
      </c>
      <c r="R1405" s="15">
        <v>267544</v>
      </c>
      <c r="S1405" s="15" t="s">
        <v>8</v>
      </c>
      <c r="T1405" s="15">
        <v>407114</v>
      </c>
      <c r="U1405" s="18">
        <v>2600830</v>
      </c>
    </row>
    <row r="1406" spans="1:21" hidden="1">
      <c r="A1406" s="13">
        <v>2014</v>
      </c>
      <c r="B1406" s="14" t="s">
        <v>9</v>
      </c>
      <c r="C1406" s="14">
        <v>352012</v>
      </c>
      <c r="D1406" s="14" t="s">
        <v>292</v>
      </c>
      <c r="E1406" s="14" t="s">
        <v>293</v>
      </c>
      <c r="F1406" s="15">
        <v>154030371</v>
      </c>
      <c r="G1406" s="15">
        <v>153767240</v>
      </c>
      <c r="H1406" s="15">
        <v>20649356</v>
      </c>
      <c r="I1406" s="15">
        <v>10248556</v>
      </c>
      <c r="J1406" s="15">
        <v>477985</v>
      </c>
      <c r="K1406" s="15">
        <v>9922815</v>
      </c>
      <c r="L1406" s="15">
        <v>23012430</v>
      </c>
      <c r="M1406" s="15">
        <v>10244995</v>
      </c>
      <c r="N1406" s="15">
        <v>676880</v>
      </c>
      <c r="O1406" s="15">
        <v>12090555</v>
      </c>
      <c r="P1406" s="15">
        <v>6794169</v>
      </c>
      <c r="Q1406" s="15">
        <v>16464655</v>
      </c>
      <c r="R1406" s="15">
        <v>254398</v>
      </c>
      <c r="S1406" s="15">
        <v>23933</v>
      </c>
      <c r="T1406" s="15">
        <v>318531</v>
      </c>
      <c r="U1406" s="18">
        <v>3386811</v>
      </c>
    </row>
    <row r="1407" spans="1:21" hidden="1">
      <c r="A1407" s="13">
        <v>2014</v>
      </c>
      <c r="B1407" s="14" t="s">
        <v>11</v>
      </c>
      <c r="C1407" s="14">
        <v>352021</v>
      </c>
      <c r="D1407" s="14" t="s">
        <v>292</v>
      </c>
      <c r="E1407" s="14" t="s">
        <v>294</v>
      </c>
      <c r="F1407" s="15">
        <v>75225309</v>
      </c>
      <c r="G1407" s="15">
        <v>75451394</v>
      </c>
      <c r="H1407" s="15">
        <v>11615423</v>
      </c>
      <c r="I1407" s="15">
        <v>3342725</v>
      </c>
      <c r="J1407" s="15">
        <v>472080</v>
      </c>
      <c r="K1407" s="15">
        <v>7800618</v>
      </c>
      <c r="L1407" s="15">
        <v>8769137</v>
      </c>
      <c r="M1407" s="15">
        <v>3127440</v>
      </c>
      <c r="N1407" s="15">
        <v>471939</v>
      </c>
      <c r="O1407" s="15">
        <v>5169758</v>
      </c>
      <c r="P1407" s="15">
        <v>5786608</v>
      </c>
      <c r="Q1407" s="15">
        <v>9456805</v>
      </c>
      <c r="R1407" s="15">
        <v>134649</v>
      </c>
      <c r="S1407" s="15">
        <v>232044</v>
      </c>
      <c r="T1407" s="15" t="s">
        <v>8</v>
      </c>
      <c r="U1407" s="18">
        <v>2701018</v>
      </c>
    </row>
    <row r="1408" spans="1:21" hidden="1">
      <c r="A1408" s="13">
        <v>2014</v>
      </c>
      <c r="B1408" s="14" t="s">
        <v>11</v>
      </c>
      <c r="C1408" s="14">
        <v>352039</v>
      </c>
      <c r="D1408" s="14" t="s">
        <v>292</v>
      </c>
      <c r="E1408" s="14" t="s">
        <v>295</v>
      </c>
      <c r="F1408" s="15">
        <v>95727070</v>
      </c>
      <c r="G1408" s="15">
        <v>92722827</v>
      </c>
      <c r="H1408" s="15">
        <v>20745942</v>
      </c>
      <c r="I1408" s="15">
        <v>4034371</v>
      </c>
      <c r="J1408" s="15">
        <v>4984983</v>
      </c>
      <c r="K1408" s="15">
        <v>11726588</v>
      </c>
      <c r="L1408" s="15">
        <v>17954718</v>
      </c>
      <c r="M1408" s="15">
        <v>3663469</v>
      </c>
      <c r="N1408" s="15">
        <v>4062753</v>
      </c>
      <c r="O1408" s="15">
        <v>10228496</v>
      </c>
      <c r="P1408" s="15">
        <v>12148780</v>
      </c>
      <c r="Q1408" s="15">
        <v>9110305</v>
      </c>
      <c r="R1408" s="15">
        <v>321718</v>
      </c>
      <c r="S1408" s="15" t="s">
        <v>8</v>
      </c>
      <c r="T1408" s="15" t="s">
        <v>8</v>
      </c>
      <c r="U1408" s="18">
        <v>2481884</v>
      </c>
    </row>
    <row r="1409" spans="1:21" hidden="1">
      <c r="A1409" s="13">
        <v>2014</v>
      </c>
      <c r="B1409" s="14" t="s">
        <v>11</v>
      </c>
      <c r="C1409" s="14">
        <v>352063</v>
      </c>
      <c r="D1409" s="14" t="s">
        <v>292</v>
      </c>
      <c r="E1409" s="14" t="s">
        <v>296</v>
      </c>
      <c r="F1409" s="15">
        <v>38661192</v>
      </c>
      <c r="G1409" s="15">
        <v>38702869</v>
      </c>
      <c r="H1409" s="15">
        <v>9949749</v>
      </c>
      <c r="I1409" s="15">
        <v>5451837</v>
      </c>
      <c r="J1409" s="15">
        <v>888254</v>
      </c>
      <c r="K1409" s="15">
        <v>3609658</v>
      </c>
      <c r="L1409" s="15">
        <v>9649676</v>
      </c>
      <c r="M1409" s="15">
        <v>5458123</v>
      </c>
      <c r="N1409" s="15">
        <v>887898</v>
      </c>
      <c r="O1409" s="15">
        <v>3303655</v>
      </c>
      <c r="P1409" s="15">
        <v>16035814</v>
      </c>
      <c r="Q1409" s="15">
        <v>4998603</v>
      </c>
      <c r="R1409" s="15">
        <v>39605</v>
      </c>
      <c r="S1409" s="15" t="s">
        <v>8</v>
      </c>
      <c r="T1409" s="15" t="s">
        <v>8</v>
      </c>
      <c r="U1409" s="18">
        <v>1037951</v>
      </c>
    </row>
    <row r="1410" spans="1:21" hidden="1">
      <c r="A1410" s="13">
        <v>2014</v>
      </c>
      <c r="B1410" s="14" t="s">
        <v>11</v>
      </c>
      <c r="C1410" s="14">
        <v>352080</v>
      </c>
      <c r="D1410" s="14" t="s">
        <v>292</v>
      </c>
      <c r="E1410" s="14" t="s">
        <v>297</v>
      </c>
      <c r="F1410" s="15">
        <v>54869799</v>
      </c>
      <c r="G1410" s="15">
        <v>58047431</v>
      </c>
      <c r="H1410" s="15">
        <v>15544807</v>
      </c>
      <c r="I1410" s="15">
        <v>7652871</v>
      </c>
      <c r="J1410" s="15">
        <v>3292497</v>
      </c>
      <c r="K1410" s="15">
        <v>4599439</v>
      </c>
      <c r="L1410" s="15">
        <v>14683824</v>
      </c>
      <c r="M1410" s="15">
        <v>7684159</v>
      </c>
      <c r="N1410" s="15">
        <v>2791684</v>
      </c>
      <c r="O1410" s="15">
        <v>4207981</v>
      </c>
      <c r="P1410" s="15">
        <v>46830699</v>
      </c>
      <c r="Q1410" s="15">
        <v>8256448</v>
      </c>
      <c r="R1410" s="15">
        <v>138285</v>
      </c>
      <c r="S1410" s="15">
        <v>111827</v>
      </c>
      <c r="T1410" s="15">
        <v>277900</v>
      </c>
      <c r="U1410" s="18">
        <v>1692883</v>
      </c>
    </row>
    <row r="1411" spans="1:21" hidden="1">
      <c r="A1411" s="13">
        <v>2014</v>
      </c>
      <c r="B1411" s="14" t="s">
        <v>11</v>
      </c>
      <c r="C1411" s="14">
        <v>352152</v>
      </c>
      <c r="D1411" s="14" t="s">
        <v>292</v>
      </c>
      <c r="E1411" s="14" t="s">
        <v>298</v>
      </c>
      <c r="F1411" s="15">
        <v>85630361</v>
      </c>
      <c r="G1411" s="15">
        <v>82513731</v>
      </c>
      <c r="H1411" s="15">
        <v>12519076</v>
      </c>
      <c r="I1411" s="15">
        <v>5202230</v>
      </c>
      <c r="J1411" s="15">
        <v>1274001</v>
      </c>
      <c r="K1411" s="15">
        <v>6042845</v>
      </c>
      <c r="L1411" s="15">
        <v>12707031</v>
      </c>
      <c r="M1411" s="15">
        <v>5409764</v>
      </c>
      <c r="N1411" s="15">
        <v>1273491</v>
      </c>
      <c r="O1411" s="15">
        <v>6023776</v>
      </c>
      <c r="P1411" s="15">
        <v>15279286</v>
      </c>
      <c r="Q1411" s="15">
        <v>8853954</v>
      </c>
      <c r="R1411" s="15">
        <v>241551</v>
      </c>
      <c r="S1411" s="15" t="s">
        <v>8</v>
      </c>
      <c r="T1411" s="15">
        <v>394463</v>
      </c>
      <c r="U1411" s="18">
        <v>2676644</v>
      </c>
    </row>
    <row r="1412" spans="1:21" hidden="1">
      <c r="A1412" s="13">
        <v>2013</v>
      </c>
      <c r="B1412" s="14" t="s">
        <v>9</v>
      </c>
      <c r="C1412" s="14">
        <v>352012</v>
      </c>
      <c r="D1412" s="14" t="s">
        <v>292</v>
      </c>
      <c r="E1412" s="14" t="s">
        <v>293</v>
      </c>
      <c r="F1412" s="15">
        <v>153767240</v>
      </c>
      <c r="G1412" s="15">
        <v>146378957</v>
      </c>
      <c r="H1412" s="15">
        <v>23005113</v>
      </c>
      <c r="I1412" s="15">
        <v>10237678</v>
      </c>
      <c r="J1412" s="15">
        <v>676880</v>
      </c>
      <c r="K1412" s="15">
        <v>12090555</v>
      </c>
      <c r="L1412" s="15">
        <v>21671120</v>
      </c>
      <c r="M1412" s="15">
        <v>10050191</v>
      </c>
      <c r="N1412" s="15">
        <v>675970</v>
      </c>
      <c r="O1412" s="15">
        <v>10944959</v>
      </c>
      <c r="P1412" s="15">
        <v>10659469</v>
      </c>
      <c r="Q1412" s="15">
        <v>15350369</v>
      </c>
      <c r="R1412" s="15">
        <v>263939</v>
      </c>
      <c r="S1412" s="15">
        <v>9316</v>
      </c>
      <c r="T1412" s="15">
        <v>319646</v>
      </c>
      <c r="U1412" s="18">
        <v>3361354</v>
      </c>
    </row>
    <row r="1413" spans="1:21" hidden="1">
      <c r="A1413" s="13">
        <v>2013</v>
      </c>
      <c r="B1413" s="14" t="s">
        <v>11</v>
      </c>
      <c r="C1413" s="14">
        <v>352021</v>
      </c>
      <c r="D1413" s="14" t="s">
        <v>292</v>
      </c>
      <c r="E1413" s="14" t="s">
        <v>294</v>
      </c>
      <c r="F1413" s="15">
        <v>75451394</v>
      </c>
      <c r="G1413" s="15">
        <v>70076456</v>
      </c>
      <c r="H1413" s="15">
        <v>8769136</v>
      </c>
      <c r="I1413" s="15">
        <v>3127440</v>
      </c>
      <c r="J1413" s="15">
        <v>471938</v>
      </c>
      <c r="K1413" s="15">
        <v>5169758</v>
      </c>
      <c r="L1413" s="15">
        <v>6939413</v>
      </c>
      <c r="M1413" s="15">
        <v>2535120</v>
      </c>
      <c r="N1413" s="15">
        <v>471707</v>
      </c>
      <c r="O1413" s="15">
        <v>3932586</v>
      </c>
      <c r="P1413" s="15">
        <v>7024717</v>
      </c>
      <c r="Q1413" s="15">
        <v>9262625</v>
      </c>
      <c r="R1413" s="15">
        <v>166093</v>
      </c>
      <c r="S1413" s="15">
        <v>233220</v>
      </c>
      <c r="T1413" s="15" t="s">
        <v>8</v>
      </c>
      <c r="U1413" s="18">
        <v>2714666</v>
      </c>
    </row>
    <row r="1414" spans="1:21" hidden="1">
      <c r="A1414" s="13">
        <v>2013</v>
      </c>
      <c r="B1414" s="14" t="s">
        <v>11</v>
      </c>
      <c r="C1414" s="14">
        <v>352039</v>
      </c>
      <c r="D1414" s="14" t="s">
        <v>292</v>
      </c>
      <c r="E1414" s="14" t="s">
        <v>295</v>
      </c>
      <c r="F1414" s="15">
        <v>92722827</v>
      </c>
      <c r="G1414" s="15">
        <v>90479433</v>
      </c>
      <c r="H1414" s="15">
        <v>17953629</v>
      </c>
      <c r="I1414" s="15">
        <v>3662836</v>
      </c>
      <c r="J1414" s="15">
        <v>4062426</v>
      </c>
      <c r="K1414" s="15">
        <v>10228367</v>
      </c>
      <c r="L1414" s="15">
        <v>16246686</v>
      </c>
      <c r="M1414" s="15">
        <v>3321392</v>
      </c>
      <c r="N1414" s="15">
        <v>3687128</v>
      </c>
      <c r="O1414" s="15">
        <v>9238166</v>
      </c>
      <c r="P1414" s="15">
        <v>12381919</v>
      </c>
      <c r="Q1414" s="15">
        <v>9074703</v>
      </c>
      <c r="R1414" s="15">
        <v>309616</v>
      </c>
      <c r="S1414" s="15" t="s">
        <v>8</v>
      </c>
      <c r="T1414" s="15" t="s">
        <v>8</v>
      </c>
      <c r="U1414" s="18">
        <v>2636733</v>
      </c>
    </row>
    <row r="1415" spans="1:21" hidden="1">
      <c r="A1415" s="13">
        <v>2013</v>
      </c>
      <c r="B1415" s="14" t="s">
        <v>11</v>
      </c>
      <c r="C1415" s="14">
        <v>352063</v>
      </c>
      <c r="D1415" s="14" t="s">
        <v>292</v>
      </c>
      <c r="E1415" s="14" t="s">
        <v>296</v>
      </c>
      <c r="F1415" s="15">
        <v>38702869</v>
      </c>
      <c r="G1415" s="15">
        <v>38205498</v>
      </c>
      <c r="H1415" s="15">
        <v>9649669</v>
      </c>
      <c r="I1415" s="15">
        <v>5458116</v>
      </c>
      <c r="J1415" s="15">
        <v>887898</v>
      </c>
      <c r="K1415" s="15">
        <v>3303655</v>
      </c>
      <c r="L1415" s="15">
        <v>8899698</v>
      </c>
      <c r="M1415" s="15">
        <v>5102942</v>
      </c>
      <c r="N1415" s="15">
        <v>887542</v>
      </c>
      <c r="O1415" s="15">
        <v>2909214</v>
      </c>
      <c r="P1415" s="15">
        <v>9030230</v>
      </c>
      <c r="Q1415" s="15">
        <v>4849657</v>
      </c>
      <c r="R1415" s="15">
        <v>31512</v>
      </c>
      <c r="S1415" s="15" t="s">
        <v>8</v>
      </c>
      <c r="T1415" s="15" t="s">
        <v>8</v>
      </c>
      <c r="U1415" s="18">
        <v>993863</v>
      </c>
    </row>
    <row r="1416" spans="1:21" hidden="1">
      <c r="A1416" s="13">
        <v>2013</v>
      </c>
      <c r="B1416" s="14" t="s">
        <v>11</v>
      </c>
      <c r="C1416" s="14">
        <v>352080</v>
      </c>
      <c r="D1416" s="14" t="s">
        <v>292</v>
      </c>
      <c r="E1416" s="14" t="s">
        <v>297</v>
      </c>
      <c r="F1416" s="15">
        <v>58047431</v>
      </c>
      <c r="G1416" s="15">
        <v>61354561</v>
      </c>
      <c r="H1416" s="15">
        <v>14683184</v>
      </c>
      <c r="I1416" s="15">
        <v>7683518</v>
      </c>
      <c r="J1416" s="15">
        <v>2791684</v>
      </c>
      <c r="K1416" s="15">
        <v>4207982</v>
      </c>
      <c r="L1416" s="15">
        <v>13596169</v>
      </c>
      <c r="M1416" s="15">
        <v>7039168</v>
      </c>
      <c r="N1416" s="15">
        <v>2291008</v>
      </c>
      <c r="O1416" s="15">
        <v>4265993</v>
      </c>
      <c r="P1416" s="15">
        <v>18160303</v>
      </c>
      <c r="Q1416" s="15">
        <v>8065867</v>
      </c>
      <c r="R1416" s="15">
        <v>176311</v>
      </c>
      <c r="S1416" s="15">
        <v>146845</v>
      </c>
      <c r="T1416" s="15">
        <v>271545</v>
      </c>
      <c r="U1416" s="18">
        <v>1612325</v>
      </c>
    </row>
    <row r="1417" spans="1:21" hidden="1">
      <c r="A1417" s="13">
        <v>2013</v>
      </c>
      <c r="B1417" s="14" t="s">
        <v>11</v>
      </c>
      <c r="C1417" s="14">
        <v>352152</v>
      </c>
      <c r="D1417" s="14" t="s">
        <v>292</v>
      </c>
      <c r="E1417" s="14" t="s">
        <v>298</v>
      </c>
      <c r="F1417" s="15">
        <v>82513731</v>
      </c>
      <c r="G1417" s="15">
        <v>79206420</v>
      </c>
      <c r="H1417" s="15">
        <v>12707031</v>
      </c>
      <c r="I1417" s="15">
        <v>5409764</v>
      </c>
      <c r="J1417" s="15">
        <v>1273491</v>
      </c>
      <c r="K1417" s="15">
        <v>6023776</v>
      </c>
      <c r="L1417" s="15">
        <v>10633179</v>
      </c>
      <c r="M1417" s="15">
        <v>4266863</v>
      </c>
      <c r="N1417" s="15">
        <v>1073062</v>
      </c>
      <c r="O1417" s="15">
        <v>5293254</v>
      </c>
      <c r="P1417" s="15">
        <v>20383771</v>
      </c>
      <c r="Q1417" s="15">
        <v>8863023</v>
      </c>
      <c r="R1417" s="15">
        <v>294854</v>
      </c>
      <c r="S1417" s="15" t="s">
        <v>8</v>
      </c>
      <c r="T1417" s="15">
        <v>386901</v>
      </c>
      <c r="U1417" s="18">
        <v>2663098</v>
      </c>
    </row>
    <row r="1418" spans="1:21" hidden="1">
      <c r="A1418" s="13">
        <v>2012</v>
      </c>
      <c r="B1418" s="14" t="s">
        <v>9</v>
      </c>
      <c r="C1418" s="14">
        <v>352012</v>
      </c>
      <c r="D1418" s="14" t="s">
        <v>292</v>
      </c>
      <c r="E1418" s="14" t="s">
        <v>293</v>
      </c>
      <c r="F1418" s="15">
        <v>146378957</v>
      </c>
      <c r="G1418" s="15">
        <v>147668640</v>
      </c>
      <c r="H1418" s="15">
        <v>21664395</v>
      </c>
      <c r="I1418" s="15">
        <v>10043466</v>
      </c>
      <c r="J1418" s="15">
        <v>675970</v>
      </c>
      <c r="K1418" s="15">
        <v>10944959</v>
      </c>
      <c r="L1418" s="15">
        <v>20873930</v>
      </c>
      <c r="M1418" s="15">
        <v>9212477</v>
      </c>
      <c r="N1418" s="15">
        <v>975760</v>
      </c>
      <c r="O1418" s="15">
        <v>10685693</v>
      </c>
      <c r="P1418" s="15">
        <v>11563974</v>
      </c>
      <c r="Q1418" s="15">
        <v>15364356</v>
      </c>
      <c r="R1418" s="15">
        <v>353053</v>
      </c>
      <c r="S1418" s="15">
        <v>21306</v>
      </c>
      <c r="T1418" s="15">
        <v>341123</v>
      </c>
      <c r="U1418" s="18">
        <v>3373120</v>
      </c>
    </row>
    <row r="1419" spans="1:21" hidden="1">
      <c r="A1419" s="13">
        <v>2012</v>
      </c>
      <c r="B1419" s="14" t="s">
        <v>11</v>
      </c>
      <c r="C1419" s="14">
        <v>352021</v>
      </c>
      <c r="D1419" s="14" t="s">
        <v>292</v>
      </c>
      <c r="E1419" s="14" t="s">
        <v>294</v>
      </c>
      <c r="F1419" s="15">
        <v>70076456</v>
      </c>
      <c r="G1419" s="15">
        <v>72376631</v>
      </c>
      <c r="H1419" s="15">
        <v>6939403</v>
      </c>
      <c r="I1419" s="15">
        <v>2535110</v>
      </c>
      <c r="J1419" s="15">
        <v>471707</v>
      </c>
      <c r="K1419" s="15">
        <v>3932586</v>
      </c>
      <c r="L1419" s="15">
        <v>7053533</v>
      </c>
      <c r="M1419" s="15">
        <v>2603930</v>
      </c>
      <c r="N1419" s="15">
        <v>471548</v>
      </c>
      <c r="O1419" s="15">
        <v>3978055</v>
      </c>
      <c r="P1419" s="15">
        <v>5983515</v>
      </c>
      <c r="Q1419" s="15">
        <v>9153272</v>
      </c>
      <c r="R1419" s="15">
        <v>160799</v>
      </c>
      <c r="S1419" s="15">
        <v>246568</v>
      </c>
      <c r="T1419" s="15" t="s">
        <v>8</v>
      </c>
      <c r="U1419" s="18">
        <v>2717090</v>
      </c>
    </row>
    <row r="1420" spans="1:21" hidden="1">
      <c r="A1420" s="13">
        <v>2012</v>
      </c>
      <c r="B1420" s="14" t="s">
        <v>11</v>
      </c>
      <c r="C1420" s="14">
        <v>352039</v>
      </c>
      <c r="D1420" s="14" t="s">
        <v>292</v>
      </c>
      <c r="E1420" s="14" t="s">
        <v>295</v>
      </c>
      <c r="F1420" s="15">
        <v>90479433</v>
      </c>
      <c r="G1420" s="15">
        <v>86487564</v>
      </c>
      <c r="H1420" s="15">
        <v>16246028</v>
      </c>
      <c r="I1420" s="15">
        <v>3321053</v>
      </c>
      <c r="J1420" s="15">
        <v>3686923</v>
      </c>
      <c r="K1420" s="15">
        <v>9238052</v>
      </c>
      <c r="L1420" s="15">
        <v>14578895</v>
      </c>
      <c r="M1420" s="15">
        <v>2940052</v>
      </c>
      <c r="N1420" s="15">
        <v>3375793</v>
      </c>
      <c r="O1420" s="15">
        <v>8263050</v>
      </c>
      <c r="P1420" s="15">
        <v>15039094</v>
      </c>
      <c r="Q1420" s="15">
        <v>9990741</v>
      </c>
      <c r="R1420" s="15">
        <v>358212</v>
      </c>
      <c r="S1420" s="15" t="s">
        <v>8</v>
      </c>
      <c r="T1420" s="15" t="s">
        <v>8</v>
      </c>
      <c r="U1420" s="18">
        <v>2746984</v>
      </c>
    </row>
    <row r="1421" spans="1:21" hidden="1">
      <c r="A1421" s="13">
        <v>2012</v>
      </c>
      <c r="B1421" s="14" t="s">
        <v>11</v>
      </c>
      <c r="C1421" s="14">
        <v>352063</v>
      </c>
      <c r="D1421" s="14" t="s">
        <v>292</v>
      </c>
      <c r="E1421" s="14" t="s">
        <v>296</v>
      </c>
      <c r="F1421" s="15">
        <v>38205498</v>
      </c>
      <c r="G1421" s="15">
        <v>35276692</v>
      </c>
      <c r="H1421" s="15">
        <v>8899698</v>
      </c>
      <c r="I1421" s="15">
        <v>5102942</v>
      </c>
      <c r="J1421" s="15">
        <v>887542</v>
      </c>
      <c r="K1421" s="15">
        <v>2909214</v>
      </c>
      <c r="L1421" s="15">
        <v>8209901</v>
      </c>
      <c r="M1421" s="15">
        <v>4493945</v>
      </c>
      <c r="N1421" s="15">
        <v>887248</v>
      </c>
      <c r="O1421" s="15">
        <v>2828708</v>
      </c>
      <c r="P1421" s="15">
        <v>11752940</v>
      </c>
      <c r="Q1421" s="15">
        <v>4701702</v>
      </c>
      <c r="R1421" s="15">
        <v>42436</v>
      </c>
      <c r="S1421" s="15" t="s">
        <v>8</v>
      </c>
      <c r="T1421" s="15" t="s">
        <v>8</v>
      </c>
      <c r="U1421" s="18">
        <v>1002323</v>
      </c>
    </row>
    <row r="1422" spans="1:21" hidden="1">
      <c r="A1422" s="13">
        <v>2012</v>
      </c>
      <c r="B1422" s="14" t="s">
        <v>11</v>
      </c>
      <c r="C1422" s="14">
        <v>352080</v>
      </c>
      <c r="D1422" s="14" t="s">
        <v>292</v>
      </c>
      <c r="E1422" s="14" t="s">
        <v>297</v>
      </c>
      <c r="F1422" s="15">
        <v>61411060</v>
      </c>
      <c r="G1422" s="15">
        <v>64204918</v>
      </c>
      <c r="H1422" s="15">
        <v>13595365</v>
      </c>
      <c r="I1422" s="15">
        <v>7038362</v>
      </c>
      <c r="J1422" s="15">
        <v>2291008</v>
      </c>
      <c r="K1422" s="15">
        <v>4265995</v>
      </c>
      <c r="L1422" s="15">
        <v>12084107</v>
      </c>
      <c r="M1422" s="15">
        <v>6270436</v>
      </c>
      <c r="N1422" s="15">
        <v>1990453</v>
      </c>
      <c r="O1422" s="15">
        <v>3823218</v>
      </c>
      <c r="P1422" s="15">
        <v>9519084</v>
      </c>
      <c r="Q1422" s="15">
        <v>8536784</v>
      </c>
      <c r="R1422" s="15">
        <v>341763</v>
      </c>
      <c r="S1422" s="15">
        <v>152360</v>
      </c>
      <c r="T1422" s="15">
        <v>259300</v>
      </c>
      <c r="U1422" s="18">
        <v>1677822</v>
      </c>
    </row>
    <row r="1423" spans="1:21" hidden="1">
      <c r="A1423" s="13">
        <v>2012</v>
      </c>
      <c r="B1423" s="14" t="s">
        <v>11</v>
      </c>
      <c r="C1423" s="14">
        <v>352152</v>
      </c>
      <c r="D1423" s="14" t="s">
        <v>292</v>
      </c>
      <c r="E1423" s="14" t="s">
        <v>298</v>
      </c>
      <c r="F1423" s="15">
        <v>79206420</v>
      </c>
      <c r="G1423" s="15">
        <v>74544076</v>
      </c>
      <c r="H1423" s="15">
        <v>10633179</v>
      </c>
      <c r="I1423" s="15">
        <v>4266863</v>
      </c>
      <c r="J1423" s="15">
        <v>1073062</v>
      </c>
      <c r="K1423" s="15">
        <v>5293254</v>
      </c>
      <c r="L1423" s="15">
        <v>9148176</v>
      </c>
      <c r="M1423" s="15">
        <v>3421158</v>
      </c>
      <c r="N1423" s="15">
        <v>942189</v>
      </c>
      <c r="O1423" s="15">
        <v>4784829</v>
      </c>
      <c r="P1423" s="15">
        <v>15530565</v>
      </c>
      <c r="Q1423" s="15">
        <v>8273544</v>
      </c>
      <c r="R1423" s="15">
        <v>320918</v>
      </c>
      <c r="S1423" s="15" t="s">
        <v>8</v>
      </c>
      <c r="T1423" s="15">
        <v>387907</v>
      </c>
      <c r="U1423" s="18">
        <v>2649663</v>
      </c>
    </row>
    <row r="1424" spans="1:21">
      <c r="A1424" s="13">
        <v>2011</v>
      </c>
      <c r="B1424" s="14" t="s">
        <v>9</v>
      </c>
      <c r="C1424" s="14">
        <v>352012</v>
      </c>
      <c r="D1424" s="14" t="s">
        <v>292</v>
      </c>
      <c r="E1424" s="14" t="s">
        <v>293</v>
      </c>
      <c r="F1424" s="15">
        <v>147668640</v>
      </c>
      <c r="G1424" s="15">
        <v>147985294</v>
      </c>
      <c r="H1424" s="15">
        <v>20868588</v>
      </c>
      <c r="I1424" s="15">
        <v>9207135</v>
      </c>
      <c r="J1424" s="15">
        <v>975760</v>
      </c>
      <c r="K1424" s="15">
        <v>10685693</v>
      </c>
      <c r="L1424" s="15">
        <v>20412494</v>
      </c>
      <c r="M1424" s="15">
        <v>9435618</v>
      </c>
      <c r="N1424" s="15">
        <v>972603</v>
      </c>
      <c r="O1424" s="15">
        <v>10004273</v>
      </c>
      <c r="P1424" s="15">
        <v>15572657</v>
      </c>
      <c r="Q1424" s="15">
        <v>17460469</v>
      </c>
      <c r="R1424" s="15">
        <v>288441</v>
      </c>
      <c r="S1424" s="15">
        <v>17882</v>
      </c>
      <c r="T1424" s="15">
        <v>2613001</v>
      </c>
      <c r="U1424" s="18">
        <v>3143905</v>
      </c>
    </row>
    <row r="1425" spans="1:21">
      <c r="A1425" s="13">
        <v>2011</v>
      </c>
      <c r="B1425" s="14" t="s">
        <v>11</v>
      </c>
      <c r="C1425" s="14">
        <v>352021</v>
      </c>
      <c r="D1425" s="14" t="s">
        <v>292</v>
      </c>
      <c r="E1425" s="14" t="s">
        <v>294</v>
      </c>
      <c r="F1425" s="15">
        <v>72376631</v>
      </c>
      <c r="G1425" s="15">
        <v>75354565</v>
      </c>
      <c r="H1425" s="15">
        <v>7053507</v>
      </c>
      <c r="I1425" s="15">
        <v>2603904</v>
      </c>
      <c r="J1425" s="15">
        <v>471548</v>
      </c>
      <c r="K1425" s="15">
        <v>3978055</v>
      </c>
      <c r="L1425" s="15">
        <v>6426219</v>
      </c>
      <c r="M1425" s="15">
        <v>2083207</v>
      </c>
      <c r="N1425" s="15">
        <v>470881</v>
      </c>
      <c r="O1425" s="15">
        <v>3872131</v>
      </c>
      <c r="P1425" s="15">
        <v>6448541</v>
      </c>
      <c r="Q1425" s="15">
        <v>9025721</v>
      </c>
      <c r="R1425" s="15">
        <v>169540</v>
      </c>
      <c r="S1425" s="15">
        <v>252530</v>
      </c>
      <c r="T1425" s="15" t="s">
        <v>8</v>
      </c>
      <c r="U1425" s="18">
        <v>2782513</v>
      </c>
    </row>
    <row r="1426" spans="1:21">
      <c r="A1426" s="13">
        <v>2011</v>
      </c>
      <c r="B1426" s="14" t="s">
        <v>11</v>
      </c>
      <c r="C1426" s="14">
        <v>352039</v>
      </c>
      <c r="D1426" s="14" t="s">
        <v>292</v>
      </c>
      <c r="E1426" s="14" t="s">
        <v>295</v>
      </c>
      <c r="F1426" s="15">
        <v>86487564</v>
      </c>
      <c r="G1426" s="15">
        <v>87694239</v>
      </c>
      <c r="H1426" s="15">
        <v>14578895</v>
      </c>
      <c r="I1426" s="15">
        <v>2940052</v>
      </c>
      <c r="J1426" s="15">
        <v>3375793</v>
      </c>
      <c r="K1426" s="15">
        <v>8263050</v>
      </c>
      <c r="L1426" s="15">
        <v>13655731</v>
      </c>
      <c r="M1426" s="15">
        <v>2568582</v>
      </c>
      <c r="N1426" s="15">
        <v>2160435</v>
      </c>
      <c r="O1426" s="15">
        <v>8926714</v>
      </c>
      <c r="P1426" s="15">
        <v>16115713</v>
      </c>
      <c r="Q1426" s="15">
        <v>8855423</v>
      </c>
      <c r="R1426" s="15">
        <v>373011</v>
      </c>
      <c r="S1426" s="15" t="s">
        <v>8</v>
      </c>
      <c r="T1426" s="15" t="s">
        <v>8</v>
      </c>
      <c r="U1426" s="18">
        <v>2699711</v>
      </c>
    </row>
    <row r="1427" spans="1:21">
      <c r="A1427" s="13">
        <v>2011</v>
      </c>
      <c r="B1427" s="14" t="s">
        <v>11</v>
      </c>
      <c r="C1427" s="14">
        <v>352063</v>
      </c>
      <c r="D1427" s="14" t="s">
        <v>292</v>
      </c>
      <c r="E1427" s="14" t="s">
        <v>296</v>
      </c>
      <c r="F1427" s="15">
        <v>35276692</v>
      </c>
      <c r="G1427" s="15">
        <v>35570004</v>
      </c>
      <c r="H1427" s="15">
        <v>8209901</v>
      </c>
      <c r="I1427" s="15">
        <v>4493945</v>
      </c>
      <c r="J1427" s="15">
        <v>887248</v>
      </c>
      <c r="K1427" s="15">
        <v>2828708</v>
      </c>
      <c r="L1427" s="15">
        <v>7367712</v>
      </c>
      <c r="M1427" s="15">
        <v>3528456</v>
      </c>
      <c r="N1427" s="15">
        <v>886944</v>
      </c>
      <c r="O1427" s="15">
        <v>2952312</v>
      </c>
      <c r="P1427" s="15">
        <v>17453373</v>
      </c>
      <c r="Q1427" s="15">
        <v>4591366</v>
      </c>
      <c r="R1427" s="15">
        <v>53277</v>
      </c>
      <c r="S1427" s="15" t="s">
        <v>8</v>
      </c>
      <c r="T1427" s="15" t="s">
        <v>8</v>
      </c>
      <c r="U1427" s="18">
        <v>1004983</v>
      </c>
    </row>
    <row r="1428" spans="1:21">
      <c r="A1428" s="13">
        <v>2011</v>
      </c>
      <c r="B1428" s="14" t="s">
        <v>11</v>
      </c>
      <c r="C1428" s="14">
        <v>352080</v>
      </c>
      <c r="D1428" s="14" t="s">
        <v>292</v>
      </c>
      <c r="E1428" s="14" t="s">
        <v>297</v>
      </c>
      <c r="F1428" s="15">
        <v>64204918</v>
      </c>
      <c r="G1428" s="15">
        <v>65465448</v>
      </c>
      <c r="H1428" s="15">
        <v>12084108</v>
      </c>
      <c r="I1428" s="15">
        <v>6270436</v>
      </c>
      <c r="J1428" s="15">
        <v>1990454</v>
      </c>
      <c r="K1428" s="15">
        <v>3823218</v>
      </c>
      <c r="L1428" s="15">
        <v>10446920</v>
      </c>
      <c r="M1428" s="15">
        <v>5454195</v>
      </c>
      <c r="N1428" s="15">
        <v>1190112</v>
      </c>
      <c r="O1428" s="15">
        <v>3802613</v>
      </c>
      <c r="P1428" s="15">
        <v>9675677</v>
      </c>
      <c r="Q1428" s="15">
        <v>9060622</v>
      </c>
      <c r="R1428" s="15">
        <v>210246</v>
      </c>
      <c r="S1428" s="15">
        <v>159692</v>
      </c>
      <c r="T1428" s="15">
        <v>255000</v>
      </c>
      <c r="U1428" s="18">
        <v>1589186</v>
      </c>
    </row>
    <row r="1429" spans="1:21">
      <c r="A1429" s="13">
        <v>2011</v>
      </c>
      <c r="B1429" s="14" t="s">
        <v>11</v>
      </c>
      <c r="C1429" s="14">
        <v>352152</v>
      </c>
      <c r="D1429" s="14" t="s">
        <v>292</v>
      </c>
      <c r="E1429" s="14" t="s">
        <v>298</v>
      </c>
      <c r="F1429" s="15">
        <v>74544076</v>
      </c>
      <c r="G1429" s="15">
        <v>69152677</v>
      </c>
      <c r="H1429" s="15">
        <v>9148176</v>
      </c>
      <c r="I1429" s="15">
        <v>3421158</v>
      </c>
      <c r="J1429" s="15">
        <v>942189</v>
      </c>
      <c r="K1429" s="15">
        <v>4784829</v>
      </c>
      <c r="L1429" s="15">
        <v>5697141</v>
      </c>
      <c r="M1429" s="15">
        <v>2356488</v>
      </c>
      <c r="N1429" s="15">
        <v>469594</v>
      </c>
      <c r="O1429" s="15">
        <v>2871059</v>
      </c>
      <c r="P1429" s="15">
        <v>17902753</v>
      </c>
      <c r="Q1429" s="15">
        <v>8134580</v>
      </c>
      <c r="R1429" s="15">
        <v>296940</v>
      </c>
      <c r="S1429" s="15" t="s">
        <v>8</v>
      </c>
      <c r="T1429" s="15">
        <v>418568</v>
      </c>
      <c r="U1429" s="18">
        <v>2621489</v>
      </c>
    </row>
    <row r="1430" spans="1:21" hidden="1">
      <c r="A1430" s="8">
        <v>2015</v>
      </c>
      <c r="B1430" s="9" t="s">
        <v>11</v>
      </c>
      <c r="C1430" s="9">
        <v>362018</v>
      </c>
      <c r="D1430" s="9" t="s">
        <v>299</v>
      </c>
      <c r="E1430" s="9" t="s">
        <v>300</v>
      </c>
      <c r="F1430" s="10">
        <v>97623444</v>
      </c>
      <c r="G1430" s="10">
        <v>94558860</v>
      </c>
      <c r="H1430" s="10">
        <v>9962819</v>
      </c>
      <c r="I1430" s="10">
        <v>5532294</v>
      </c>
      <c r="J1430" s="10">
        <v>1501903</v>
      </c>
      <c r="K1430" s="10">
        <v>2928622</v>
      </c>
      <c r="L1430" s="10">
        <v>9199479</v>
      </c>
      <c r="M1430" s="10">
        <v>4814569</v>
      </c>
      <c r="N1430" s="10">
        <v>1494411</v>
      </c>
      <c r="O1430" s="10">
        <v>2890499</v>
      </c>
      <c r="P1430" s="10">
        <v>5503845</v>
      </c>
      <c r="Q1430" s="10">
        <v>14716636</v>
      </c>
      <c r="R1430" s="10">
        <v>116523</v>
      </c>
      <c r="S1430" s="10">
        <v>520990</v>
      </c>
      <c r="T1430" s="10">
        <v>1706911</v>
      </c>
      <c r="U1430" s="11">
        <v>2551632</v>
      </c>
    </row>
    <row r="1431" spans="1:21" hidden="1">
      <c r="A1431" s="13">
        <v>2014</v>
      </c>
      <c r="B1431" s="14" t="s">
        <v>11</v>
      </c>
      <c r="C1431" s="14">
        <v>362018</v>
      </c>
      <c r="D1431" s="14" t="s">
        <v>299</v>
      </c>
      <c r="E1431" s="14" t="s">
        <v>300</v>
      </c>
      <c r="F1431" s="15">
        <v>94558860</v>
      </c>
      <c r="G1431" s="15">
        <v>92768250</v>
      </c>
      <c r="H1431" s="15">
        <v>9199479</v>
      </c>
      <c r="I1431" s="15">
        <v>4814569</v>
      </c>
      <c r="J1431" s="15">
        <v>1494411</v>
      </c>
      <c r="K1431" s="15">
        <v>2890499</v>
      </c>
      <c r="L1431" s="15">
        <v>8481368</v>
      </c>
      <c r="M1431" s="15">
        <v>4548934</v>
      </c>
      <c r="N1431" s="15">
        <v>1486976</v>
      </c>
      <c r="O1431" s="15">
        <v>2445458</v>
      </c>
      <c r="P1431" s="15">
        <v>6786077</v>
      </c>
      <c r="Q1431" s="15">
        <v>14170972</v>
      </c>
      <c r="R1431" s="15">
        <v>114697</v>
      </c>
      <c r="S1431" s="15">
        <v>478745</v>
      </c>
      <c r="T1431" s="15">
        <v>1783291</v>
      </c>
      <c r="U1431" s="18">
        <v>2497715</v>
      </c>
    </row>
    <row r="1432" spans="1:21" hidden="1">
      <c r="A1432" s="13">
        <v>2013</v>
      </c>
      <c r="B1432" s="14" t="s">
        <v>11</v>
      </c>
      <c r="C1432" s="14">
        <v>362018</v>
      </c>
      <c r="D1432" s="14" t="s">
        <v>299</v>
      </c>
      <c r="E1432" s="14" t="s">
        <v>300</v>
      </c>
      <c r="F1432" s="15">
        <v>92768250</v>
      </c>
      <c r="G1432" s="15">
        <v>91218415</v>
      </c>
      <c r="H1432" s="15">
        <v>8481367</v>
      </c>
      <c r="I1432" s="15">
        <v>4548934</v>
      </c>
      <c r="J1432" s="15">
        <v>1486976</v>
      </c>
      <c r="K1432" s="15">
        <v>2445457</v>
      </c>
      <c r="L1432" s="15">
        <v>7977173</v>
      </c>
      <c r="M1432" s="15">
        <v>4332635</v>
      </c>
      <c r="N1432" s="15">
        <v>1479578</v>
      </c>
      <c r="O1432" s="15">
        <v>2164960</v>
      </c>
      <c r="P1432" s="15">
        <v>3277188</v>
      </c>
      <c r="Q1432" s="15">
        <v>14033950</v>
      </c>
      <c r="R1432" s="15">
        <v>247101</v>
      </c>
      <c r="S1432" s="15">
        <v>553789</v>
      </c>
      <c r="T1432" s="15">
        <v>1816551</v>
      </c>
      <c r="U1432" s="18">
        <v>2475834</v>
      </c>
    </row>
    <row r="1433" spans="1:21" hidden="1">
      <c r="A1433" s="13">
        <v>2012</v>
      </c>
      <c r="B1433" s="14" t="s">
        <v>11</v>
      </c>
      <c r="C1433" s="14">
        <v>362018</v>
      </c>
      <c r="D1433" s="14" t="s">
        <v>299</v>
      </c>
      <c r="E1433" s="14" t="s">
        <v>300</v>
      </c>
      <c r="F1433" s="15">
        <v>91218415</v>
      </c>
      <c r="G1433" s="15">
        <v>90990902</v>
      </c>
      <c r="H1433" s="15">
        <v>7977176</v>
      </c>
      <c r="I1433" s="15">
        <v>4332635</v>
      </c>
      <c r="J1433" s="15">
        <v>1479579</v>
      </c>
      <c r="K1433" s="15">
        <v>2164962</v>
      </c>
      <c r="L1433" s="15">
        <v>7612686</v>
      </c>
      <c r="M1433" s="15">
        <v>3811319</v>
      </c>
      <c r="N1433" s="15">
        <v>1472218</v>
      </c>
      <c r="O1433" s="15">
        <v>2329149</v>
      </c>
      <c r="P1433" s="15">
        <v>4435167</v>
      </c>
      <c r="Q1433" s="15">
        <v>14112881</v>
      </c>
      <c r="R1433" s="15">
        <v>112851</v>
      </c>
      <c r="S1433" s="15">
        <v>612392</v>
      </c>
      <c r="T1433" s="15">
        <v>2171257</v>
      </c>
      <c r="U1433" s="18">
        <v>2407830</v>
      </c>
    </row>
    <row r="1434" spans="1:21">
      <c r="A1434" s="13">
        <v>2011</v>
      </c>
      <c r="B1434" s="14" t="s">
        <v>11</v>
      </c>
      <c r="C1434" s="14">
        <v>362018</v>
      </c>
      <c r="D1434" s="14" t="s">
        <v>299</v>
      </c>
      <c r="E1434" s="14" t="s">
        <v>300</v>
      </c>
      <c r="F1434" s="15">
        <v>90990902</v>
      </c>
      <c r="G1434" s="15">
        <v>91573040</v>
      </c>
      <c r="H1434" s="15">
        <v>7612686</v>
      </c>
      <c r="I1434" s="15">
        <v>3811319</v>
      </c>
      <c r="J1434" s="15">
        <v>1472218</v>
      </c>
      <c r="K1434" s="15">
        <v>2329149</v>
      </c>
      <c r="L1434" s="15">
        <v>7508942</v>
      </c>
      <c r="M1434" s="15">
        <v>3589444</v>
      </c>
      <c r="N1434" s="15">
        <v>1464874</v>
      </c>
      <c r="O1434" s="15">
        <v>2454624</v>
      </c>
      <c r="P1434" s="15">
        <v>5902515</v>
      </c>
      <c r="Q1434" s="15">
        <v>14031397</v>
      </c>
      <c r="R1434" s="15">
        <v>150791</v>
      </c>
      <c r="S1434" s="15">
        <v>725620</v>
      </c>
      <c r="T1434" s="15">
        <v>2088577</v>
      </c>
      <c r="U1434" s="18">
        <v>2454968</v>
      </c>
    </row>
    <row r="1435" spans="1:21" hidden="1">
      <c r="A1435" s="8">
        <v>2015</v>
      </c>
      <c r="B1435" s="9" t="s">
        <v>9</v>
      </c>
      <c r="C1435" s="9">
        <v>372013</v>
      </c>
      <c r="D1435" s="9" t="s">
        <v>415</v>
      </c>
      <c r="E1435" s="9" t="s">
        <v>416</v>
      </c>
      <c r="F1435" s="10">
        <v>157219523</v>
      </c>
      <c r="G1435" s="10">
        <v>152639334</v>
      </c>
      <c r="H1435" s="10">
        <v>23128750</v>
      </c>
      <c r="I1435" s="10">
        <v>13282804</v>
      </c>
      <c r="J1435" s="10">
        <v>1918114</v>
      </c>
      <c r="K1435" s="10">
        <v>7927832</v>
      </c>
      <c r="L1435" s="10">
        <v>25174844</v>
      </c>
      <c r="M1435" s="10">
        <v>14063386</v>
      </c>
      <c r="N1435" s="10">
        <v>1943908</v>
      </c>
      <c r="O1435" s="10">
        <v>9167550</v>
      </c>
      <c r="P1435" s="10">
        <v>57700276</v>
      </c>
      <c r="Q1435" s="10">
        <v>22049260</v>
      </c>
      <c r="R1435" s="10">
        <v>238073</v>
      </c>
      <c r="S1435" s="10" t="s">
        <v>8</v>
      </c>
      <c r="T1435" s="10">
        <v>1563454</v>
      </c>
      <c r="U1435" s="11">
        <v>4484291</v>
      </c>
    </row>
    <row r="1436" spans="1:21" hidden="1">
      <c r="A1436" s="13">
        <v>2015</v>
      </c>
      <c r="B1436" s="14" t="s">
        <v>11</v>
      </c>
      <c r="C1436" s="14">
        <v>372021</v>
      </c>
      <c r="D1436" s="14" t="s">
        <v>415</v>
      </c>
      <c r="E1436" s="14" t="s">
        <v>417</v>
      </c>
      <c r="F1436" s="15">
        <v>54892514</v>
      </c>
      <c r="G1436" s="15">
        <v>53647336</v>
      </c>
      <c r="H1436" s="15">
        <v>12830202</v>
      </c>
      <c r="I1436" s="15">
        <v>4928836</v>
      </c>
      <c r="J1436" s="15">
        <v>20267</v>
      </c>
      <c r="K1436" s="15">
        <v>7881099</v>
      </c>
      <c r="L1436" s="15">
        <v>12531895</v>
      </c>
      <c r="M1436" s="15">
        <v>4448651</v>
      </c>
      <c r="N1436" s="15">
        <v>20223</v>
      </c>
      <c r="O1436" s="15">
        <v>8063021</v>
      </c>
      <c r="P1436" s="15">
        <v>4848142</v>
      </c>
      <c r="Q1436" s="15">
        <v>4739161</v>
      </c>
      <c r="R1436" s="15">
        <v>109578</v>
      </c>
      <c r="S1436" s="15" t="s">
        <v>8</v>
      </c>
      <c r="T1436" s="15" t="s">
        <v>8</v>
      </c>
      <c r="U1436" s="18">
        <v>782000</v>
      </c>
    </row>
    <row r="1437" spans="1:21" hidden="1">
      <c r="A1437" s="13">
        <v>2014</v>
      </c>
      <c r="B1437" s="14" t="s">
        <v>9</v>
      </c>
      <c r="C1437" s="14">
        <v>372013</v>
      </c>
      <c r="D1437" s="14" t="s">
        <v>415</v>
      </c>
      <c r="E1437" s="14" t="s">
        <v>416</v>
      </c>
      <c r="F1437" s="15">
        <v>152639334</v>
      </c>
      <c r="G1437" s="15">
        <v>148226542</v>
      </c>
      <c r="H1437" s="15">
        <v>25174844</v>
      </c>
      <c r="I1437" s="15">
        <v>14063386</v>
      </c>
      <c r="J1437" s="15">
        <v>1943908</v>
      </c>
      <c r="K1437" s="15">
        <v>9167550</v>
      </c>
      <c r="L1437" s="15">
        <v>22968034</v>
      </c>
      <c r="M1437" s="15">
        <v>13544433</v>
      </c>
      <c r="N1437" s="15">
        <v>1941481</v>
      </c>
      <c r="O1437" s="15">
        <v>7482120</v>
      </c>
      <c r="P1437" s="15">
        <v>37169636</v>
      </c>
      <c r="Q1437" s="15">
        <v>21249216</v>
      </c>
      <c r="R1437" s="15">
        <v>281065</v>
      </c>
      <c r="S1437" s="15" t="s">
        <v>8</v>
      </c>
      <c r="T1437" s="15">
        <v>1515914</v>
      </c>
      <c r="U1437" s="18">
        <v>4215480</v>
      </c>
    </row>
    <row r="1438" spans="1:21" hidden="1">
      <c r="A1438" s="13">
        <v>2014</v>
      </c>
      <c r="B1438" s="14" t="s">
        <v>11</v>
      </c>
      <c r="C1438" s="14">
        <v>372021</v>
      </c>
      <c r="D1438" s="14" t="s">
        <v>415</v>
      </c>
      <c r="E1438" s="14" t="s">
        <v>417</v>
      </c>
      <c r="F1438" s="15">
        <v>53647336</v>
      </c>
      <c r="G1438" s="15">
        <v>47320611</v>
      </c>
      <c r="H1438" s="15">
        <v>12531895</v>
      </c>
      <c r="I1438" s="15">
        <v>4448651</v>
      </c>
      <c r="J1438" s="15">
        <v>20223</v>
      </c>
      <c r="K1438" s="15">
        <v>8063021</v>
      </c>
      <c r="L1438" s="15">
        <v>11198663</v>
      </c>
      <c r="M1438" s="15">
        <v>3639902</v>
      </c>
      <c r="N1438" s="15">
        <v>20177</v>
      </c>
      <c r="O1438" s="15">
        <v>7538584</v>
      </c>
      <c r="P1438" s="15">
        <v>3781711</v>
      </c>
      <c r="Q1438" s="15">
        <v>4536884</v>
      </c>
      <c r="R1438" s="15">
        <v>124808</v>
      </c>
      <c r="S1438" s="15" t="s">
        <v>8</v>
      </c>
      <c r="T1438" s="15" t="s">
        <v>8</v>
      </c>
      <c r="U1438" s="18">
        <v>748000</v>
      </c>
    </row>
    <row r="1439" spans="1:21" hidden="1">
      <c r="A1439" s="13">
        <v>2013</v>
      </c>
      <c r="B1439" s="14" t="s">
        <v>9</v>
      </c>
      <c r="C1439" s="14">
        <v>372013</v>
      </c>
      <c r="D1439" s="14" t="s">
        <v>415</v>
      </c>
      <c r="E1439" s="14" t="s">
        <v>416</v>
      </c>
      <c r="F1439" s="15">
        <v>148226542</v>
      </c>
      <c r="G1439" s="15">
        <v>146904325</v>
      </c>
      <c r="H1439" s="15">
        <v>22968034</v>
      </c>
      <c r="I1439" s="15">
        <v>13544433</v>
      </c>
      <c r="J1439" s="15">
        <v>1941481</v>
      </c>
      <c r="K1439" s="15">
        <v>7482120</v>
      </c>
      <c r="L1439" s="15">
        <v>17490568</v>
      </c>
      <c r="M1439" s="15">
        <v>12321776</v>
      </c>
      <c r="N1439" s="15">
        <v>440926</v>
      </c>
      <c r="O1439" s="15">
        <v>4727866</v>
      </c>
      <c r="P1439" s="15">
        <v>18830158</v>
      </c>
      <c r="Q1439" s="15">
        <v>19420984</v>
      </c>
      <c r="R1439" s="15">
        <v>217098</v>
      </c>
      <c r="S1439" s="15" t="s">
        <v>8</v>
      </c>
      <c r="T1439" s="15">
        <v>1542704</v>
      </c>
      <c r="U1439" s="18">
        <v>3803607</v>
      </c>
    </row>
    <row r="1440" spans="1:21" hidden="1">
      <c r="A1440" s="13">
        <v>2013</v>
      </c>
      <c r="B1440" s="14" t="s">
        <v>11</v>
      </c>
      <c r="C1440" s="14">
        <v>372021</v>
      </c>
      <c r="D1440" s="14" t="s">
        <v>415</v>
      </c>
      <c r="E1440" s="14" t="s">
        <v>417</v>
      </c>
      <c r="F1440" s="15">
        <v>47320611</v>
      </c>
      <c r="G1440" s="15">
        <v>45471983</v>
      </c>
      <c r="H1440" s="15">
        <v>11198663</v>
      </c>
      <c r="I1440" s="15">
        <v>3639902</v>
      </c>
      <c r="J1440" s="15">
        <v>20177</v>
      </c>
      <c r="K1440" s="15">
        <v>7538584</v>
      </c>
      <c r="L1440" s="15">
        <v>9535172</v>
      </c>
      <c r="M1440" s="15">
        <v>3140716</v>
      </c>
      <c r="N1440" s="15">
        <v>20124</v>
      </c>
      <c r="O1440" s="15">
        <v>6374332</v>
      </c>
      <c r="P1440" s="15">
        <v>7045204</v>
      </c>
      <c r="Q1440" s="15">
        <v>4584776</v>
      </c>
      <c r="R1440" s="15">
        <v>179008</v>
      </c>
      <c r="S1440" s="15" t="s">
        <v>8</v>
      </c>
      <c r="T1440" s="15" t="s">
        <v>8</v>
      </c>
      <c r="U1440" s="18">
        <v>752000</v>
      </c>
    </row>
    <row r="1441" spans="1:21" hidden="1">
      <c r="A1441" s="13">
        <v>2012</v>
      </c>
      <c r="B1441" s="14" t="s">
        <v>9</v>
      </c>
      <c r="C1441" s="14">
        <v>372013</v>
      </c>
      <c r="D1441" s="14" t="s">
        <v>415</v>
      </c>
      <c r="E1441" s="14" t="s">
        <v>416</v>
      </c>
      <c r="F1441" s="15">
        <v>146856726</v>
      </c>
      <c r="G1441" s="15">
        <v>145804300</v>
      </c>
      <c r="H1441" s="15">
        <v>17490568</v>
      </c>
      <c r="I1441" s="15">
        <v>12321776</v>
      </c>
      <c r="J1441" s="15">
        <v>440926</v>
      </c>
      <c r="K1441" s="15">
        <v>4727866</v>
      </c>
      <c r="L1441" s="15">
        <v>15511669</v>
      </c>
      <c r="M1441" s="15">
        <v>10902107</v>
      </c>
      <c r="N1441" s="15">
        <v>506879</v>
      </c>
      <c r="O1441" s="15">
        <v>4102683</v>
      </c>
      <c r="P1441" s="15">
        <v>22588199</v>
      </c>
      <c r="Q1441" s="15">
        <v>19885491</v>
      </c>
      <c r="R1441" s="15">
        <v>165874</v>
      </c>
      <c r="S1441" s="15" t="s">
        <v>8</v>
      </c>
      <c r="T1441" s="15">
        <v>1618241</v>
      </c>
      <c r="U1441" s="18">
        <v>3975422</v>
      </c>
    </row>
    <row r="1442" spans="1:21" hidden="1">
      <c r="A1442" s="13">
        <v>2012</v>
      </c>
      <c r="B1442" s="14" t="s">
        <v>11</v>
      </c>
      <c r="C1442" s="14">
        <v>372021</v>
      </c>
      <c r="D1442" s="14" t="s">
        <v>415</v>
      </c>
      <c r="E1442" s="14" t="s">
        <v>417</v>
      </c>
      <c r="F1442" s="15">
        <v>45471983</v>
      </c>
      <c r="G1442" s="15">
        <v>42126043</v>
      </c>
      <c r="H1442" s="15">
        <v>9535172</v>
      </c>
      <c r="I1442" s="15">
        <v>3140716</v>
      </c>
      <c r="J1442" s="15">
        <v>20124</v>
      </c>
      <c r="K1442" s="15">
        <v>6374332</v>
      </c>
      <c r="L1442" s="15">
        <v>8228775</v>
      </c>
      <c r="M1442" s="15">
        <v>2531583</v>
      </c>
      <c r="N1442" s="15">
        <v>20057</v>
      </c>
      <c r="O1442" s="15">
        <v>5677135</v>
      </c>
      <c r="P1442" s="15">
        <v>10103005</v>
      </c>
      <c r="Q1442" s="15">
        <v>4529601</v>
      </c>
      <c r="R1442" s="15">
        <v>211521</v>
      </c>
      <c r="S1442" s="15" t="s">
        <v>8</v>
      </c>
      <c r="T1442" s="15" t="s">
        <v>8</v>
      </c>
      <c r="U1442" s="18">
        <v>728000</v>
      </c>
    </row>
    <row r="1443" spans="1:21">
      <c r="A1443" s="13">
        <v>2011</v>
      </c>
      <c r="B1443" s="14" t="s">
        <v>9</v>
      </c>
      <c r="C1443" s="14">
        <v>372013</v>
      </c>
      <c r="D1443" s="14" t="s">
        <v>415</v>
      </c>
      <c r="E1443" s="14" t="s">
        <v>416</v>
      </c>
      <c r="F1443" s="15">
        <v>145804300</v>
      </c>
      <c r="G1443" s="15">
        <v>145313977</v>
      </c>
      <c r="H1443" s="15">
        <v>15511669</v>
      </c>
      <c r="I1443" s="15">
        <v>10902107</v>
      </c>
      <c r="J1443" s="15">
        <v>506879</v>
      </c>
      <c r="K1443" s="15">
        <v>4102683</v>
      </c>
      <c r="L1443" s="15">
        <v>13966394</v>
      </c>
      <c r="M1443" s="15">
        <v>9376072</v>
      </c>
      <c r="N1443" s="15">
        <v>508407</v>
      </c>
      <c r="O1443" s="15">
        <v>4081915</v>
      </c>
      <c r="P1443" s="15">
        <v>17764233</v>
      </c>
      <c r="Q1443" s="15">
        <v>19713929</v>
      </c>
      <c r="R1443" s="15">
        <v>123932</v>
      </c>
      <c r="S1443" s="15" t="s">
        <v>8</v>
      </c>
      <c r="T1443" s="15">
        <v>1741302</v>
      </c>
      <c r="U1443" s="18">
        <v>4125512</v>
      </c>
    </row>
    <row r="1444" spans="1:21">
      <c r="A1444" s="13">
        <v>2011</v>
      </c>
      <c r="B1444" s="14" t="s">
        <v>11</v>
      </c>
      <c r="C1444" s="14">
        <v>372021</v>
      </c>
      <c r="D1444" s="14" t="s">
        <v>415</v>
      </c>
      <c r="E1444" s="14" t="s">
        <v>417</v>
      </c>
      <c r="F1444" s="15">
        <v>42126043</v>
      </c>
      <c r="G1444" s="15">
        <v>38648264</v>
      </c>
      <c r="H1444" s="15">
        <v>8228775</v>
      </c>
      <c r="I1444" s="15">
        <v>2531583</v>
      </c>
      <c r="J1444" s="15">
        <v>20057</v>
      </c>
      <c r="K1444" s="15">
        <v>5677135</v>
      </c>
      <c r="L1444" s="15">
        <v>7320930</v>
      </c>
      <c r="M1444" s="15">
        <v>1932736</v>
      </c>
      <c r="N1444" s="15">
        <v>19978</v>
      </c>
      <c r="O1444" s="15">
        <v>5368216</v>
      </c>
      <c r="P1444" s="15">
        <v>5478057</v>
      </c>
      <c r="Q1444" s="15">
        <v>4334259</v>
      </c>
      <c r="R1444" s="15">
        <v>201131</v>
      </c>
      <c r="S1444" s="15" t="s">
        <v>8</v>
      </c>
      <c r="T1444" s="15" t="s">
        <v>8</v>
      </c>
      <c r="U1444" s="18">
        <v>663000</v>
      </c>
    </row>
    <row r="1445" spans="1:21" hidden="1">
      <c r="A1445" s="8">
        <v>2015</v>
      </c>
      <c r="B1445" s="9" t="s">
        <v>9</v>
      </c>
      <c r="C1445" s="9">
        <v>382019</v>
      </c>
      <c r="D1445" s="9" t="s">
        <v>301</v>
      </c>
      <c r="E1445" s="9" t="s">
        <v>302</v>
      </c>
      <c r="F1445" s="10">
        <v>173491503</v>
      </c>
      <c r="G1445" s="10">
        <v>173659355</v>
      </c>
      <c r="H1445" s="10">
        <v>46910729</v>
      </c>
      <c r="I1445" s="10">
        <v>18200000</v>
      </c>
      <c r="J1445" s="10">
        <v>7650000</v>
      </c>
      <c r="K1445" s="10">
        <v>21060729</v>
      </c>
      <c r="L1445" s="10">
        <v>49697310</v>
      </c>
      <c r="M1445" s="10">
        <v>19500000</v>
      </c>
      <c r="N1445" s="10">
        <v>7650000</v>
      </c>
      <c r="O1445" s="10">
        <v>22547310</v>
      </c>
      <c r="P1445" s="10">
        <v>41950562</v>
      </c>
      <c r="Q1445" s="10">
        <v>25091932</v>
      </c>
      <c r="R1445" s="10">
        <v>323436</v>
      </c>
      <c r="S1445" s="10">
        <v>17935</v>
      </c>
      <c r="T1445" s="10" t="s">
        <v>8</v>
      </c>
      <c r="U1445" s="11">
        <v>6151575</v>
      </c>
    </row>
    <row r="1446" spans="1:21" hidden="1">
      <c r="A1446" s="13">
        <v>2015</v>
      </c>
      <c r="B1446" s="14" t="s">
        <v>11</v>
      </c>
      <c r="C1446" s="14">
        <v>382027</v>
      </c>
      <c r="D1446" s="14" t="s">
        <v>301</v>
      </c>
      <c r="E1446" s="14" t="s">
        <v>303</v>
      </c>
      <c r="F1446" s="15">
        <v>88978329</v>
      </c>
      <c r="G1446" s="15">
        <v>90187186</v>
      </c>
      <c r="H1446" s="15">
        <v>31210912</v>
      </c>
      <c r="I1446" s="15">
        <v>13743927</v>
      </c>
      <c r="J1446" s="15">
        <v>7708838</v>
      </c>
      <c r="K1446" s="15">
        <v>9758147</v>
      </c>
      <c r="L1446" s="15">
        <v>28579459</v>
      </c>
      <c r="M1446" s="15">
        <v>12887039</v>
      </c>
      <c r="N1446" s="15">
        <v>6006415</v>
      </c>
      <c r="O1446" s="15">
        <v>9686005</v>
      </c>
      <c r="P1446" s="15">
        <v>32056230</v>
      </c>
      <c r="Q1446" s="15">
        <v>11530764</v>
      </c>
      <c r="R1446" s="15">
        <v>532667</v>
      </c>
      <c r="S1446" s="15">
        <v>34460</v>
      </c>
      <c r="T1446" s="15" t="s">
        <v>8</v>
      </c>
      <c r="U1446" s="18">
        <v>3514453</v>
      </c>
    </row>
    <row r="1447" spans="1:21" hidden="1">
      <c r="A1447" s="13">
        <v>2015</v>
      </c>
      <c r="B1447" s="14" t="s">
        <v>11</v>
      </c>
      <c r="C1447" s="14">
        <v>382051</v>
      </c>
      <c r="D1447" s="14" t="s">
        <v>301</v>
      </c>
      <c r="E1447" s="14" t="s">
        <v>304</v>
      </c>
      <c r="F1447" s="15">
        <v>48032397</v>
      </c>
      <c r="G1447" s="15">
        <v>47910037</v>
      </c>
      <c r="H1447" s="15">
        <v>11649590</v>
      </c>
      <c r="I1447" s="15">
        <v>5148046</v>
      </c>
      <c r="J1447" s="15">
        <v>616940</v>
      </c>
      <c r="K1447" s="15">
        <v>5884604</v>
      </c>
      <c r="L1447" s="15">
        <v>12090094</v>
      </c>
      <c r="M1447" s="15">
        <v>5028003</v>
      </c>
      <c r="N1447" s="15">
        <v>540872</v>
      </c>
      <c r="O1447" s="15">
        <v>6521219</v>
      </c>
      <c r="P1447" s="15">
        <v>5569168</v>
      </c>
      <c r="Q1447" s="15">
        <v>6994210</v>
      </c>
      <c r="R1447" s="15">
        <v>19157</v>
      </c>
      <c r="S1447" s="15">
        <v>59542</v>
      </c>
      <c r="T1447" s="15" t="s">
        <v>8</v>
      </c>
      <c r="U1447" s="18">
        <v>1755021</v>
      </c>
    </row>
    <row r="1448" spans="1:21" hidden="1">
      <c r="A1448" s="13">
        <v>2015</v>
      </c>
      <c r="B1448" s="14" t="s">
        <v>11</v>
      </c>
      <c r="C1448" s="14">
        <v>382060</v>
      </c>
      <c r="D1448" s="14" t="s">
        <v>301</v>
      </c>
      <c r="E1448" s="14" t="s">
        <v>305</v>
      </c>
      <c r="F1448" s="15">
        <v>49337925</v>
      </c>
      <c r="G1448" s="15">
        <v>46588665</v>
      </c>
      <c r="H1448" s="15">
        <v>8333809</v>
      </c>
      <c r="I1448" s="15">
        <v>5110422</v>
      </c>
      <c r="J1448" s="15">
        <v>61130</v>
      </c>
      <c r="K1448" s="15">
        <v>3162257</v>
      </c>
      <c r="L1448" s="15">
        <v>8343032</v>
      </c>
      <c r="M1448" s="15">
        <v>4960738</v>
      </c>
      <c r="N1448" s="15">
        <v>61049</v>
      </c>
      <c r="O1448" s="15">
        <v>3321245</v>
      </c>
      <c r="P1448" s="15">
        <v>187581</v>
      </c>
      <c r="Q1448" s="15">
        <v>7044964</v>
      </c>
      <c r="R1448" s="15">
        <v>53242</v>
      </c>
      <c r="S1448" s="15" t="s">
        <v>8</v>
      </c>
      <c r="T1448" s="15">
        <v>262389</v>
      </c>
      <c r="U1448" s="18">
        <v>1503928</v>
      </c>
    </row>
    <row r="1449" spans="1:21" hidden="1">
      <c r="A1449" s="13">
        <v>2014</v>
      </c>
      <c r="B1449" s="14" t="s">
        <v>9</v>
      </c>
      <c r="C1449" s="14">
        <v>382019</v>
      </c>
      <c r="D1449" s="14" t="s">
        <v>301</v>
      </c>
      <c r="E1449" s="14" t="s">
        <v>302</v>
      </c>
      <c r="F1449" s="15">
        <v>173659355</v>
      </c>
      <c r="G1449" s="15">
        <v>173308864</v>
      </c>
      <c r="H1449" s="15">
        <v>49697310</v>
      </c>
      <c r="I1449" s="15">
        <v>19500000</v>
      </c>
      <c r="J1449" s="15">
        <v>7650000</v>
      </c>
      <c r="K1449" s="15">
        <v>22547310</v>
      </c>
      <c r="L1449" s="15">
        <v>48192829</v>
      </c>
      <c r="M1449" s="15">
        <v>19500000</v>
      </c>
      <c r="N1449" s="15">
        <v>7050000</v>
      </c>
      <c r="O1449" s="15">
        <v>21642829</v>
      </c>
      <c r="P1449" s="15">
        <v>42179141</v>
      </c>
      <c r="Q1449" s="15">
        <v>23422059</v>
      </c>
      <c r="R1449" s="15">
        <v>729929</v>
      </c>
      <c r="S1449" s="15">
        <v>20852</v>
      </c>
      <c r="T1449" s="15" t="s">
        <v>8</v>
      </c>
      <c r="U1449" s="18">
        <v>5534781</v>
      </c>
    </row>
    <row r="1450" spans="1:21" hidden="1">
      <c r="A1450" s="13">
        <v>2014</v>
      </c>
      <c r="B1450" s="14" t="s">
        <v>11</v>
      </c>
      <c r="C1450" s="14">
        <v>382027</v>
      </c>
      <c r="D1450" s="14" t="s">
        <v>301</v>
      </c>
      <c r="E1450" s="14" t="s">
        <v>303</v>
      </c>
      <c r="F1450" s="15">
        <v>90187186</v>
      </c>
      <c r="G1450" s="15">
        <v>87079866</v>
      </c>
      <c r="H1450" s="15">
        <v>28579459</v>
      </c>
      <c r="I1450" s="15">
        <v>12887039</v>
      </c>
      <c r="J1450" s="15">
        <v>6006415</v>
      </c>
      <c r="K1450" s="15">
        <v>9686005</v>
      </c>
      <c r="L1450" s="15">
        <v>28445347</v>
      </c>
      <c r="M1450" s="15">
        <v>13320295</v>
      </c>
      <c r="N1450" s="15">
        <v>5504700</v>
      </c>
      <c r="O1450" s="15">
        <v>9620352</v>
      </c>
      <c r="P1450" s="15">
        <v>34880720</v>
      </c>
      <c r="Q1450" s="15">
        <v>11024909</v>
      </c>
      <c r="R1450" s="15">
        <v>727762</v>
      </c>
      <c r="S1450" s="15">
        <v>43992</v>
      </c>
      <c r="T1450" s="15" t="s">
        <v>8</v>
      </c>
      <c r="U1450" s="18">
        <v>3284284</v>
      </c>
    </row>
    <row r="1451" spans="1:21" hidden="1">
      <c r="A1451" s="13">
        <v>2014</v>
      </c>
      <c r="B1451" s="14" t="s">
        <v>11</v>
      </c>
      <c r="C1451" s="14">
        <v>382051</v>
      </c>
      <c r="D1451" s="14" t="s">
        <v>301</v>
      </c>
      <c r="E1451" s="14" t="s">
        <v>304</v>
      </c>
      <c r="F1451" s="15">
        <v>47910037</v>
      </c>
      <c r="G1451" s="15">
        <v>47776886</v>
      </c>
      <c r="H1451" s="15">
        <v>12090094</v>
      </c>
      <c r="I1451" s="15">
        <v>5028003</v>
      </c>
      <c r="J1451" s="15">
        <v>540872</v>
      </c>
      <c r="K1451" s="15">
        <v>6521219</v>
      </c>
      <c r="L1451" s="15">
        <v>12928379</v>
      </c>
      <c r="M1451" s="15">
        <v>5702003</v>
      </c>
      <c r="N1451" s="15">
        <v>664770</v>
      </c>
      <c r="O1451" s="15">
        <v>6561606</v>
      </c>
      <c r="P1451" s="15">
        <v>4924646</v>
      </c>
      <c r="Q1451" s="15">
        <v>7160124</v>
      </c>
      <c r="R1451" s="15">
        <v>20825</v>
      </c>
      <c r="S1451" s="15">
        <v>85875</v>
      </c>
      <c r="T1451" s="15" t="s">
        <v>8</v>
      </c>
      <c r="U1451" s="18">
        <v>1832005</v>
      </c>
    </row>
    <row r="1452" spans="1:21" hidden="1">
      <c r="A1452" s="13">
        <v>2014</v>
      </c>
      <c r="B1452" s="14" t="s">
        <v>11</v>
      </c>
      <c r="C1452" s="14">
        <v>382060</v>
      </c>
      <c r="D1452" s="14" t="s">
        <v>301</v>
      </c>
      <c r="E1452" s="14" t="s">
        <v>305</v>
      </c>
      <c r="F1452" s="15">
        <v>46588665</v>
      </c>
      <c r="G1452" s="15">
        <v>44911710</v>
      </c>
      <c r="H1452" s="15">
        <v>8343032</v>
      </c>
      <c r="I1452" s="15">
        <v>4960738</v>
      </c>
      <c r="J1452" s="15">
        <v>61049</v>
      </c>
      <c r="K1452" s="15">
        <v>3321245</v>
      </c>
      <c r="L1452" s="15">
        <v>9236655</v>
      </c>
      <c r="M1452" s="15">
        <v>5632646</v>
      </c>
      <c r="N1452" s="15">
        <v>60955</v>
      </c>
      <c r="O1452" s="15">
        <v>3543054</v>
      </c>
      <c r="P1452" s="15">
        <v>1027869</v>
      </c>
      <c r="Q1452" s="15">
        <v>6241657</v>
      </c>
      <c r="R1452" s="15">
        <v>65163</v>
      </c>
      <c r="S1452" s="15" t="s">
        <v>8</v>
      </c>
      <c r="T1452" s="15">
        <v>486322</v>
      </c>
      <c r="U1452" s="18">
        <v>1452786</v>
      </c>
    </row>
    <row r="1453" spans="1:21" hidden="1">
      <c r="A1453" s="13">
        <v>2013</v>
      </c>
      <c r="B1453" s="14" t="s">
        <v>9</v>
      </c>
      <c r="C1453" s="14">
        <v>382019</v>
      </c>
      <c r="D1453" s="14" t="s">
        <v>301</v>
      </c>
      <c r="E1453" s="14" t="s">
        <v>302</v>
      </c>
      <c r="F1453" s="15">
        <v>173308864</v>
      </c>
      <c r="G1453" s="15">
        <v>171983629</v>
      </c>
      <c r="H1453" s="15">
        <v>48192829</v>
      </c>
      <c r="I1453" s="15">
        <v>19500000</v>
      </c>
      <c r="J1453" s="15">
        <v>7050000</v>
      </c>
      <c r="K1453" s="15">
        <v>21642829</v>
      </c>
      <c r="L1453" s="15">
        <v>42979011</v>
      </c>
      <c r="M1453" s="15">
        <v>16800000</v>
      </c>
      <c r="N1453" s="15">
        <v>6450000</v>
      </c>
      <c r="O1453" s="15">
        <v>19729011</v>
      </c>
      <c r="P1453" s="15">
        <v>45338906</v>
      </c>
      <c r="Q1453" s="15">
        <v>22710941</v>
      </c>
      <c r="R1453" s="15">
        <v>766673</v>
      </c>
      <c r="S1453" s="15">
        <v>26302</v>
      </c>
      <c r="T1453" s="15" t="s">
        <v>8</v>
      </c>
      <c r="U1453" s="18">
        <v>5577119</v>
      </c>
    </row>
    <row r="1454" spans="1:21" hidden="1">
      <c r="A1454" s="13">
        <v>2013</v>
      </c>
      <c r="B1454" s="14" t="s">
        <v>11</v>
      </c>
      <c r="C1454" s="14">
        <v>382027</v>
      </c>
      <c r="D1454" s="14" t="s">
        <v>301</v>
      </c>
      <c r="E1454" s="14" t="s">
        <v>303</v>
      </c>
      <c r="F1454" s="15">
        <v>87079866</v>
      </c>
      <c r="G1454" s="15">
        <v>84280490</v>
      </c>
      <c r="H1454" s="15">
        <v>28445347</v>
      </c>
      <c r="I1454" s="15">
        <v>13320295</v>
      </c>
      <c r="J1454" s="15">
        <v>5504700</v>
      </c>
      <c r="K1454" s="15">
        <v>9620352</v>
      </c>
      <c r="L1454" s="15">
        <v>25375717</v>
      </c>
      <c r="M1454" s="15">
        <v>13310768</v>
      </c>
      <c r="N1454" s="15">
        <v>2503810</v>
      </c>
      <c r="O1454" s="15">
        <v>9561139</v>
      </c>
      <c r="P1454" s="15">
        <v>42630220</v>
      </c>
      <c r="Q1454" s="15">
        <v>11304122</v>
      </c>
      <c r="R1454" s="15">
        <v>1088135</v>
      </c>
      <c r="S1454" s="15">
        <v>50996</v>
      </c>
      <c r="T1454" s="15" t="s">
        <v>8</v>
      </c>
      <c r="U1454" s="18">
        <v>3324278</v>
      </c>
    </row>
    <row r="1455" spans="1:21" hidden="1">
      <c r="A1455" s="13">
        <v>2013</v>
      </c>
      <c r="B1455" s="14" t="s">
        <v>11</v>
      </c>
      <c r="C1455" s="14">
        <v>382051</v>
      </c>
      <c r="D1455" s="14" t="s">
        <v>301</v>
      </c>
      <c r="E1455" s="14" t="s">
        <v>304</v>
      </c>
      <c r="F1455" s="15">
        <v>47776886</v>
      </c>
      <c r="G1455" s="15">
        <v>47671250</v>
      </c>
      <c r="H1455" s="15">
        <v>12928379</v>
      </c>
      <c r="I1455" s="15">
        <v>5702003</v>
      </c>
      <c r="J1455" s="15">
        <v>664770</v>
      </c>
      <c r="K1455" s="15">
        <v>6561606</v>
      </c>
      <c r="L1455" s="15">
        <v>12121787</v>
      </c>
      <c r="M1455" s="15">
        <v>4957166</v>
      </c>
      <c r="N1455" s="15">
        <v>738751</v>
      </c>
      <c r="O1455" s="15">
        <v>6425870</v>
      </c>
      <c r="P1455" s="15">
        <v>5376682</v>
      </c>
      <c r="Q1455" s="15">
        <v>6586494</v>
      </c>
      <c r="R1455" s="15">
        <v>7311</v>
      </c>
      <c r="S1455" s="15">
        <v>68164</v>
      </c>
      <c r="T1455" s="15" t="s">
        <v>8</v>
      </c>
      <c r="U1455" s="18">
        <v>1716353</v>
      </c>
    </row>
    <row r="1456" spans="1:21" hidden="1">
      <c r="A1456" s="13">
        <v>2013</v>
      </c>
      <c r="B1456" s="14" t="s">
        <v>11</v>
      </c>
      <c r="C1456" s="14">
        <v>382060</v>
      </c>
      <c r="D1456" s="14" t="s">
        <v>301</v>
      </c>
      <c r="E1456" s="14" t="s">
        <v>305</v>
      </c>
      <c r="F1456" s="15">
        <v>44911710</v>
      </c>
      <c r="G1456" s="15">
        <v>43908472</v>
      </c>
      <c r="H1456" s="15">
        <v>9236655</v>
      </c>
      <c r="I1456" s="15">
        <v>5632646</v>
      </c>
      <c r="J1456" s="15">
        <v>60955</v>
      </c>
      <c r="K1456" s="15">
        <v>3543054</v>
      </c>
      <c r="L1456" s="15">
        <v>9201409</v>
      </c>
      <c r="M1456" s="15">
        <v>5275445</v>
      </c>
      <c r="N1456" s="15">
        <v>60851</v>
      </c>
      <c r="O1456" s="15">
        <v>3865113</v>
      </c>
      <c r="P1456" s="15">
        <v>409618</v>
      </c>
      <c r="Q1456" s="15">
        <v>6120091</v>
      </c>
      <c r="R1456" s="15">
        <v>59884</v>
      </c>
      <c r="S1456" s="15" t="s">
        <v>8</v>
      </c>
      <c r="T1456" s="15">
        <v>486701</v>
      </c>
      <c r="U1456" s="18">
        <v>1366273</v>
      </c>
    </row>
    <row r="1457" spans="1:21" hidden="1">
      <c r="A1457" s="13">
        <v>2012</v>
      </c>
      <c r="B1457" s="14" t="s">
        <v>9</v>
      </c>
      <c r="C1457" s="14">
        <v>382019</v>
      </c>
      <c r="D1457" s="14" t="s">
        <v>301</v>
      </c>
      <c r="E1457" s="14" t="s">
        <v>302</v>
      </c>
      <c r="F1457" s="15">
        <v>171983629</v>
      </c>
      <c r="G1457" s="15">
        <v>169702512</v>
      </c>
      <c r="H1457" s="15">
        <v>42979011</v>
      </c>
      <c r="I1457" s="15">
        <v>16800000</v>
      </c>
      <c r="J1457" s="15">
        <v>6450000</v>
      </c>
      <c r="K1457" s="15">
        <v>19729011</v>
      </c>
      <c r="L1457" s="15">
        <v>43795384</v>
      </c>
      <c r="M1457" s="15">
        <v>16800000</v>
      </c>
      <c r="N1457" s="15">
        <v>7750000</v>
      </c>
      <c r="O1457" s="15">
        <v>19245384</v>
      </c>
      <c r="P1457" s="15">
        <v>32308591</v>
      </c>
      <c r="Q1457" s="15">
        <v>23838921</v>
      </c>
      <c r="R1457" s="15">
        <v>968720</v>
      </c>
      <c r="S1457" s="15">
        <v>28613</v>
      </c>
      <c r="T1457" s="15" t="s">
        <v>8</v>
      </c>
      <c r="U1457" s="18">
        <v>5416910</v>
      </c>
    </row>
    <row r="1458" spans="1:21" hidden="1">
      <c r="A1458" s="13">
        <v>2012</v>
      </c>
      <c r="B1458" s="14" t="s">
        <v>11</v>
      </c>
      <c r="C1458" s="14">
        <v>382027</v>
      </c>
      <c r="D1458" s="14" t="s">
        <v>301</v>
      </c>
      <c r="E1458" s="14" t="s">
        <v>303</v>
      </c>
      <c r="F1458" s="15">
        <v>84280490</v>
      </c>
      <c r="G1458" s="15">
        <v>83252066</v>
      </c>
      <c r="H1458" s="15">
        <v>25351242</v>
      </c>
      <c r="I1458" s="15">
        <v>13310768</v>
      </c>
      <c r="J1458" s="15">
        <v>2503810</v>
      </c>
      <c r="K1458" s="15">
        <v>9536664</v>
      </c>
      <c r="L1458" s="15">
        <v>22193399</v>
      </c>
      <c r="M1458" s="15">
        <v>10436475</v>
      </c>
      <c r="N1458" s="15">
        <v>2302927</v>
      </c>
      <c r="O1458" s="15">
        <v>9453997</v>
      </c>
      <c r="P1458" s="15">
        <v>9494414</v>
      </c>
      <c r="Q1458" s="15">
        <v>11242975</v>
      </c>
      <c r="R1458" s="15">
        <v>920872</v>
      </c>
      <c r="S1458" s="15">
        <v>34521</v>
      </c>
      <c r="T1458" s="15" t="s">
        <v>8</v>
      </c>
      <c r="U1458" s="18">
        <v>3384757</v>
      </c>
    </row>
    <row r="1459" spans="1:21" hidden="1">
      <c r="A1459" s="13">
        <v>2012</v>
      </c>
      <c r="B1459" s="14" t="s">
        <v>11</v>
      </c>
      <c r="C1459" s="14">
        <v>382051</v>
      </c>
      <c r="D1459" s="14" t="s">
        <v>301</v>
      </c>
      <c r="E1459" s="14" t="s">
        <v>304</v>
      </c>
      <c r="F1459" s="15">
        <v>47671250</v>
      </c>
      <c r="G1459" s="15">
        <v>47143950</v>
      </c>
      <c r="H1459" s="15">
        <v>12121787</v>
      </c>
      <c r="I1459" s="15">
        <v>4957166</v>
      </c>
      <c r="J1459" s="15">
        <v>738751</v>
      </c>
      <c r="K1459" s="15">
        <v>6425870</v>
      </c>
      <c r="L1459" s="15">
        <v>12085882</v>
      </c>
      <c r="M1459" s="15">
        <v>4792456</v>
      </c>
      <c r="N1459" s="15">
        <v>812530</v>
      </c>
      <c r="O1459" s="15">
        <v>6480896</v>
      </c>
      <c r="P1459" s="15">
        <v>3251106</v>
      </c>
      <c r="Q1459" s="15">
        <v>6406764</v>
      </c>
      <c r="R1459" s="15">
        <v>8637</v>
      </c>
      <c r="S1459" s="15">
        <v>183120</v>
      </c>
      <c r="T1459" s="15" t="s">
        <v>8</v>
      </c>
      <c r="U1459" s="18">
        <v>1430047</v>
      </c>
    </row>
    <row r="1460" spans="1:21" hidden="1">
      <c r="A1460" s="13">
        <v>2012</v>
      </c>
      <c r="B1460" s="14" t="s">
        <v>11</v>
      </c>
      <c r="C1460" s="14">
        <v>382060</v>
      </c>
      <c r="D1460" s="14" t="s">
        <v>301</v>
      </c>
      <c r="E1460" s="14" t="s">
        <v>305</v>
      </c>
      <c r="F1460" s="15">
        <v>43908472</v>
      </c>
      <c r="G1460" s="15">
        <v>42846951</v>
      </c>
      <c r="H1460" s="15">
        <v>9201409</v>
      </c>
      <c r="I1460" s="15">
        <v>5275445</v>
      </c>
      <c r="J1460" s="15">
        <v>60851</v>
      </c>
      <c r="K1460" s="15">
        <v>3865113</v>
      </c>
      <c r="L1460" s="15">
        <v>9726443</v>
      </c>
      <c r="M1460" s="15">
        <v>5708946</v>
      </c>
      <c r="N1460" s="15">
        <v>60724</v>
      </c>
      <c r="O1460" s="15">
        <v>3956773</v>
      </c>
      <c r="P1460" s="15">
        <v>3273347</v>
      </c>
      <c r="Q1460" s="15">
        <v>6622127</v>
      </c>
      <c r="R1460" s="15">
        <v>57832</v>
      </c>
      <c r="S1460" s="15" t="s">
        <v>8</v>
      </c>
      <c r="T1460" s="15">
        <v>494317</v>
      </c>
      <c r="U1460" s="18">
        <v>1334342</v>
      </c>
    </row>
    <row r="1461" spans="1:21">
      <c r="A1461" s="13">
        <v>2011</v>
      </c>
      <c r="B1461" s="14" t="s">
        <v>9</v>
      </c>
      <c r="C1461" s="14">
        <v>382019</v>
      </c>
      <c r="D1461" s="14" t="s">
        <v>301</v>
      </c>
      <c r="E1461" s="14" t="s">
        <v>302</v>
      </c>
      <c r="F1461" s="15">
        <v>169702512</v>
      </c>
      <c r="G1461" s="15">
        <v>168594858</v>
      </c>
      <c r="H1461" s="15">
        <v>43795384</v>
      </c>
      <c r="I1461" s="15">
        <v>16800000</v>
      </c>
      <c r="J1461" s="15">
        <v>7750000</v>
      </c>
      <c r="K1461" s="15">
        <v>19245384</v>
      </c>
      <c r="L1461" s="15">
        <v>41198110</v>
      </c>
      <c r="M1461" s="15">
        <v>16000000</v>
      </c>
      <c r="N1461" s="15">
        <v>7200000</v>
      </c>
      <c r="O1461" s="15">
        <v>17998110</v>
      </c>
      <c r="P1461" s="15">
        <v>37798548</v>
      </c>
      <c r="Q1461" s="15">
        <v>21707533</v>
      </c>
      <c r="R1461" s="15">
        <v>443146</v>
      </c>
      <c r="S1461" s="15">
        <v>26484</v>
      </c>
      <c r="T1461" s="15" t="s">
        <v>8</v>
      </c>
      <c r="U1461" s="18">
        <v>5506967</v>
      </c>
    </row>
    <row r="1462" spans="1:21">
      <c r="A1462" s="13">
        <v>2011</v>
      </c>
      <c r="B1462" s="14" t="s">
        <v>11</v>
      </c>
      <c r="C1462" s="14">
        <v>382027</v>
      </c>
      <c r="D1462" s="14" t="s">
        <v>301</v>
      </c>
      <c r="E1462" s="14" t="s">
        <v>303</v>
      </c>
      <c r="F1462" s="15">
        <v>83252066</v>
      </c>
      <c r="G1462" s="15">
        <v>84822590</v>
      </c>
      <c r="H1462" s="15">
        <v>22193399</v>
      </c>
      <c r="I1462" s="15">
        <v>10436475</v>
      </c>
      <c r="J1462" s="15">
        <v>2302927</v>
      </c>
      <c r="K1462" s="15">
        <v>9453997</v>
      </c>
      <c r="L1462" s="15">
        <v>20964004</v>
      </c>
      <c r="M1462" s="15">
        <v>10222068</v>
      </c>
      <c r="N1462" s="15">
        <v>2302342</v>
      </c>
      <c r="O1462" s="15">
        <v>8439594</v>
      </c>
      <c r="P1462" s="15">
        <v>8212934</v>
      </c>
      <c r="Q1462" s="15">
        <v>10932780</v>
      </c>
      <c r="R1462" s="15">
        <v>694152</v>
      </c>
      <c r="S1462" s="15">
        <v>43125</v>
      </c>
      <c r="T1462" s="15" t="s">
        <v>8</v>
      </c>
      <c r="U1462" s="18">
        <v>3426487</v>
      </c>
    </row>
    <row r="1463" spans="1:21">
      <c r="A1463" s="13">
        <v>2011</v>
      </c>
      <c r="B1463" s="14" t="s">
        <v>11</v>
      </c>
      <c r="C1463" s="14">
        <v>382051</v>
      </c>
      <c r="D1463" s="14" t="s">
        <v>301</v>
      </c>
      <c r="E1463" s="14" t="s">
        <v>304</v>
      </c>
      <c r="F1463" s="15">
        <v>47143950</v>
      </c>
      <c r="G1463" s="15">
        <v>48217443</v>
      </c>
      <c r="H1463" s="15">
        <v>12085882</v>
      </c>
      <c r="I1463" s="15">
        <v>4792456</v>
      </c>
      <c r="J1463" s="15">
        <v>812530</v>
      </c>
      <c r="K1463" s="15">
        <v>6480896</v>
      </c>
      <c r="L1463" s="15">
        <v>11519757</v>
      </c>
      <c r="M1463" s="15">
        <v>4668563</v>
      </c>
      <c r="N1463" s="15">
        <v>813203</v>
      </c>
      <c r="O1463" s="15">
        <v>6037991</v>
      </c>
      <c r="P1463" s="15">
        <v>3644801</v>
      </c>
      <c r="Q1463" s="15">
        <v>6486719</v>
      </c>
      <c r="R1463" s="15">
        <v>11619</v>
      </c>
      <c r="S1463" s="15">
        <v>145584</v>
      </c>
      <c r="T1463" s="15" t="s">
        <v>8</v>
      </c>
      <c r="U1463" s="18">
        <v>1525692</v>
      </c>
    </row>
    <row r="1464" spans="1:21">
      <c r="A1464" s="13">
        <v>2011</v>
      </c>
      <c r="B1464" s="14" t="s">
        <v>11</v>
      </c>
      <c r="C1464" s="14">
        <v>382060</v>
      </c>
      <c r="D1464" s="14" t="s">
        <v>301</v>
      </c>
      <c r="E1464" s="14" t="s">
        <v>305</v>
      </c>
      <c r="F1464" s="15">
        <v>42846951</v>
      </c>
      <c r="G1464" s="15">
        <v>42570559</v>
      </c>
      <c r="H1464" s="15">
        <v>9726443</v>
      </c>
      <c r="I1464" s="15">
        <v>5708946</v>
      </c>
      <c r="J1464" s="15">
        <v>60724</v>
      </c>
      <c r="K1464" s="15">
        <v>3956773</v>
      </c>
      <c r="L1464" s="15">
        <v>8964228</v>
      </c>
      <c r="M1464" s="15">
        <v>5871891</v>
      </c>
      <c r="N1464" s="15">
        <v>60660</v>
      </c>
      <c r="O1464" s="15">
        <v>3031677</v>
      </c>
      <c r="P1464" s="15">
        <v>540839</v>
      </c>
      <c r="Q1464" s="15">
        <v>5833698</v>
      </c>
      <c r="R1464" s="15">
        <v>60158</v>
      </c>
      <c r="S1464" s="15" t="s">
        <v>8</v>
      </c>
      <c r="T1464" s="15">
        <v>479137</v>
      </c>
      <c r="U1464" s="18">
        <v>1304269</v>
      </c>
    </row>
    <row r="1465" spans="1:21" hidden="1">
      <c r="A1465" s="8">
        <v>2015</v>
      </c>
      <c r="B1465" s="9" t="s">
        <v>9</v>
      </c>
      <c r="C1465" s="9">
        <v>392014</v>
      </c>
      <c r="D1465" s="9" t="s">
        <v>306</v>
      </c>
      <c r="E1465" s="9" t="s">
        <v>307</v>
      </c>
      <c r="F1465" s="10">
        <v>193298661</v>
      </c>
      <c r="G1465" s="10">
        <v>196407121</v>
      </c>
      <c r="H1465" s="10">
        <v>15648633</v>
      </c>
      <c r="I1465" s="10">
        <v>3337576</v>
      </c>
      <c r="J1465" s="10">
        <v>2452472</v>
      </c>
      <c r="K1465" s="10">
        <v>9858585</v>
      </c>
      <c r="L1465" s="10">
        <v>14471615</v>
      </c>
      <c r="M1465" s="10">
        <v>3036772</v>
      </c>
      <c r="N1465" s="10">
        <v>2349576</v>
      </c>
      <c r="O1465" s="10">
        <v>9085267</v>
      </c>
      <c r="P1465" s="10">
        <v>4653550</v>
      </c>
      <c r="Q1465" s="10">
        <v>19773483</v>
      </c>
      <c r="R1465" s="10">
        <v>687984</v>
      </c>
      <c r="S1465" s="10" t="s">
        <v>8</v>
      </c>
      <c r="T1465" s="10">
        <v>1760981</v>
      </c>
      <c r="U1465" s="11">
        <v>4127387</v>
      </c>
    </row>
    <row r="1466" spans="1:21" hidden="1">
      <c r="A1466" s="13">
        <v>2014</v>
      </c>
      <c r="B1466" s="14" t="s">
        <v>9</v>
      </c>
      <c r="C1466" s="14">
        <v>392014</v>
      </c>
      <c r="D1466" s="14" t="s">
        <v>306</v>
      </c>
      <c r="E1466" s="14" t="s">
        <v>307</v>
      </c>
      <c r="F1466" s="15">
        <v>196407121</v>
      </c>
      <c r="G1466" s="15">
        <v>202533376</v>
      </c>
      <c r="H1466" s="15">
        <v>14472841</v>
      </c>
      <c r="I1466" s="15">
        <v>3036772</v>
      </c>
      <c r="J1466" s="15">
        <v>2349577</v>
      </c>
      <c r="K1466" s="15">
        <v>9086492</v>
      </c>
      <c r="L1466" s="15">
        <v>14824911</v>
      </c>
      <c r="M1466" s="15">
        <v>2636041</v>
      </c>
      <c r="N1466" s="15">
        <v>2345041</v>
      </c>
      <c r="O1466" s="15">
        <v>9843829</v>
      </c>
      <c r="P1466" s="15">
        <v>5895426</v>
      </c>
      <c r="Q1466" s="15">
        <v>18797124</v>
      </c>
      <c r="R1466" s="15">
        <v>239208</v>
      </c>
      <c r="S1466" s="15" t="s">
        <v>8</v>
      </c>
      <c r="T1466" s="15">
        <v>2016909</v>
      </c>
      <c r="U1466" s="18">
        <v>4123793</v>
      </c>
    </row>
    <row r="1467" spans="1:21" hidden="1">
      <c r="A1467" s="13">
        <v>2013</v>
      </c>
      <c r="B1467" s="14" t="s">
        <v>9</v>
      </c>
      <c r="C1467" s="14">
        <v>392014</v>
      </c>
      <c r="D1467" s="14" t="s">
        <v>306</v>
      </c>
      <c r="E1467" s="14" t="s">
        <v>307</v>
      </c>
      <c r="F1467" s="15">
        <v>202533376</v>
      </c>
      <c r="G1467" s="15">
        <v>212695697</v>
      </c>
      <c r="H1467" s="15">
        <v>14826146</v>
      </c>
      <c r="I1467" s="15">
        <v>2636041</v>
      </c>
      <c r="J1467" s="15">
        <v>2345041</v>
      </c>
      <c r="K1467" s="15">
        <v>9845064</v>
      </c>
      <c r="L1467" s="15">
        <v>12825793</v>
      </c>
      <c r="M1467" s="15">
        <v>2335400</v>
      </c>
      <c r="N1467" s="15">
        <v>2191291</v>
      </c>
      <c r="O1467" s="15">
        <v>8299102</v>
      </c>
      <c r="P1467" s="15">
        <v>2916341</v>
      </c>
      <c r="Q1467" s="15">
        <v>17791743</v>
      </c>
      <c r="R1467" s="15">
        <v>222707</v>
      </c>
      <c r="S1467" s="15" t="s">
        <v>8</v>
      </c>
      <c r="T1467" s="15">
        <v>1981531</v>
      </c>
      <c r="U1467" s="18">
        <v>3780869</v>
      </c>
    </row>
    <row r="1468" spans="1:21" hidden="1">
      <c r="A1468" s="13">
        <v>2012</v>
      </c>
      <c r="B1468" s="14" t="s">
        <v>9</v>
      </c>
      <c r="C1468" s="14">
        <v>392014</v>
      </c>
      <c r="D1468" s="14" t="s">
        <v>306</v>
      </c>
      <c r="E1468" s="14" t="s">
        <v>307</v>
      </c>
      <c r="F1468" s="15">
        <v>212695697</v>
      </c>
      <c r="G1468" s="15">
        <v>220454920</v>
      </c>
      <c r="H1468" s="15">
        <v>12827262</v>
      </c>
      <c r="I1468" s="15">
        <v>2335400</v>
      </c>
      <c r="J1468" s="15">
        <v>2191291</v>
      </c>
      <c r="K1468" s="15">
        <v>8300571</v>
      </c>
      <c r="L1468" s="15">
        <v>11190202</v>
      </c>
      <c r="M1468" s="15">
        <v>2034839</v>
      </c>
      <c r="N1468" s="15">
        <v>2040200</v>
      </c>
      <c r="O1468" s="15">
        <v>7115163</v>
      </c>
      <c r="P1468" s="15">
        <v>2490287</v>
      </c>
      <c r="Q1468" s="15">
        <v>16216184</v>
      </c>
      <c r="R1468" s="15">
        <v>121885</v>
      </c>
      <c r="S1468" s="15" t="s">
        <v>8</v>
      </c>
      <c r="T1468" s="15">
        <v>1577364</v>
      </c>
      <c r="U1468" s="18">
        <v>3039144</v>
      </c>
    </row>
    <row r="1469" spans="1:21">
      <c r="A1469" s="13">
        <v>2011</v>
      </c>
      <c r="B1469" s="14" t="s">
        <v>9</v>
      </c>
      <c r="C1469" s="14">
        <v>392014</v>
      </c>
      <c r="D1469" s="14" t="s">
        <v>306</v>
      </c>
      <c r="E1469" s="14" t="s">
        <v>307</v>
      </c>
      <c r="F1469" s="15">
        <v>220454920</v>
      </c>
      <c r="G1469" s="15">
        <v>237503933</v>
      </c>
      <c r="H1469" s="15">
        <v>11192070</v>
      </c>
      <c r="I1469" s="15">
        <v>2034838</v>
      </c>
      <c r="J1469" s="15">
        <v>2040201</v>
      </c>
      <c r="K1469" s="15">
        <v>7117031</v>
      </c>
      <c r="L1469" s="15">
        <v>10996167</v>
      </c>
      <c r="M1469" s="15">
        <v>1734285</v>
      </c>
      <c r="N1469" s="15">
        <v>1939007</v>
      </c>
      <c r="O1469" s="15">
        <v>7322875</v>
      </c>
      <c r="P1469" s="15">
        <v>8215680</v>
      </c>
      <c r="Q1469" s="15">
        <v>15735719</v>
      </c>
      <c r="R1469" s="15">
        <v>117780</v>
      </c>
      <c r="S1469" s="15" t="s">
        <v>8</v>
      </c>
      <c r="T1469" s="15">
        <v>1673901</v>
      </c>
      <c r="U1469" s="18">
        <v>2815968</v>
      </c>
    </row>
    <row r="1470" spans="1:21" hidden="1">
      <c r="A1470" s="8">
        <v>2015</v>
      </c>
      <c r="B1470" s="9" t="s">
        <v>5</v>
      </c>
      <c r="C1470" s="9">
        <v>401005</v>
      </c>
      <c r="D1470" s="9" t="s">
        <v>315</v>
      </c>
      <c r="E1470" s="9" t="s">
        <v>316</v>
      </c>
      <c r="F1470" s="10">
        <v>970004009</v>
      </c>
      <c r="G1470" s="10">
        <v>921431946</v>
      </c>
      <c r="H1470" s="10">
        <v>41918777</v>
      </c>
      <c r="I1470" s="10">
        <v>11965876</v>
      </c>
      <c r="J1470" s="10">
        <v>11903642</v>
      </c>
      <c r="K1470" s="10">
        <v>18049259</v>
      </c>
      <c r="L1470" s="10">
        <v>38956096</v>
      </c>
      <c r="M1470" s="10">
        <v>10127974</v>
      </c>
      <c r="N1470" s="10">
        <v>12095090</v>
      </c>
      <c r="O1470" s="10">
        <v>16733032</v>
      </c>
      <c r="P1470" s="10">
        <v>55377007</v>
      </c>
      <c r="Q1470" s="10">
        <v>96295459</v>
      </c>
      <c r="R1470" s="10">
        <v>158435</v>
      </c>
      <c r="S1470" s="10">
        <v>374209</v>
      </c>
      <c r="T1470" s="10">
        <v>3340687</v>
      </c>
      <c r="U1470" s="11">
        <v>7037806</v>
      </c>
    </row>
    <row r="1471" spans="1:21" hidden="1">
      <c r="A1471" s="13">
        <v>2015</v>
      </c>
      <c r="B1471" s="14" t="s">
        <v>5</v>
      </c>
      <c r="C1471" s="14">
        <v>401307</v>
      </c>
      <c r="D1471" s="14" t="s">
        <v>315</v>
      </c>
      <c r="E1471" s="14" t="s">
        <v>317</v>
      </c>
      <c r="F1471" s="15">
        <v>1238606550</v>
      </c>
      <c r="G1471" s="15">
        <v>1246108029</v>
      </c>
      <c r="H1471" s="15">
        <v>50148252</v>
      </c>
      <c r="I1471" s="15">
        <v>22377398</v>
      </c>
      <c r="J1471" s="15">
        <v>5259212</v>
      </c>
      <c r="K1471" s="15">
        <v>22511642</v>
      </c>
      <c r="L1471" s="15">
        <v>43136820</v>
      </c>
      <c r="M1471" s="15">
        <v>19976427</v>
      </c>
      <c r="N1471" s="15">
        <v>5208171</v>
      </c>
      <c r="O1471" s="15">
        <v>17952222</v>
      </c>
      <c r="P1471" s="15">
        <v>167041524</v>
      </c>
      <c r="Q1471" s="15">
        <v>95010390</v>
      </c>
      <c r="R1471" s="15">
        <v>2956394</v>
      </c>
      <c r="S1471" s="15">
        <v>18503929</v>
      </c>
      <c r="T1471" s="15" t="s">
        <v>8</v>
      </c>
      <c r="U1471" s="18">
        <v>21063086</v>
      </c>
    </row>
    <row r="1472" spans="1:21" hidden="1">
      <c r="A1472" s="13">
        <v>2015</v>
      </c>
      <c r="B1472" s="14" t="s">
        <v>11</v>
      </c>
      <c r="C1472" s="14">
        <v>402028</v>
      </c>
      <c r="D1472" s="14" t="s">
        <v>315</v>
      </c>
      <c r="E1472" s="14" t="s">
        <v>318</v>
      </c>
      <c r="F1472" s="15">
        <v>48709293</v>
      </c>
      <c r="G1472" s="15">
        <v>47743587</v>
      </c>
      <c r="H1472" s="15">
        <v>6287762</v>
      </c>
      <c r="I1472" s="15">
        <v>2313322</v>
      </c>
      <c r="J1472" s="15" t="s">
        <v>8</v>
      </c>
      <c r="K1472" s="15">
        <v>3974440</v>
      </c>
      <c r="L1472" s="15">
        <v>5152636</v>
      </c>
      <c r="M1472" s="15">
        <v>2082197</v>
      </c>
      <c r="N1472" s="15" t="s">
        <v>8</v>
      </c>
      <c r="O1472" s="15">
        <v>3070439</v>
      </c>
      <c r="P1472" s="15">
        <v>3671818</v>
      </c>
      <c r="Q1472" s="15">
        <v>7556821</v>
      </c>
      <c r="R1472" s="15">
        <v>198923</v>
      </c>
      <c r="S1472" s="15" t="s">
        <v>8</v>
      </c>
      <c r="T1472" s="15" t="s">
        <v>8</v>
      </c>
      <c r="U1472" s="18">
        <v>1529617</v>
      </c>
    </row>
    <row r="1473" spans="1:21" hidden="1">
      <c r="A1473" s="13">
        <v>2015</v>
      </c>
      <c r="B1473" s="14" t="s">
        <v>9</v>
      </c>
      <c r="C1473" s="14">
        <v>402036</v>
      </c>
      <c r="D1473" s="14" t="s">
        <v>315</v>
      </c>
      <c r="E1473" s="14" t="s">
        <v>319</v>
      </c>
      <c r="F1473" s="15">
        <v>144592266</v>
      </c>
      <c r="G1473" s="15">
        <v>131845041</v>
      </c>
      <c r="H1473" s="15">
        <v>21572862</v>
      </c>
      <c r="I1473" s="15">
        <v>7518065</v>
      </c>
      <c r="J1473" s="15">
        <v>2319999</v>
      </c>
      <c r="K1473" s="15">
        <v>11734798</v>
      </c>
      <c r="L1473" s="15">
        <v>21731163</v>
      </c>
      <c r="M1473" s="15">
        <v>7461845</v>
      </c>
      <c r="N1473" s="15">
        <v>2302865</v>
      </c>
      <c r="O1473" s="15">
        <v>11966453</v>
      </c>
      <c r="P1473" s="15">
        <v>27892609</v>
      </c>
      <c r="Q1473" s="15">
        <v>13668726</v>
      </c>
      <c r="R1473" s="15">
        <v>201224</v>
      </c>
      <c r="S1473" s="15" t="s">
        <v>8</v>
      </c>
      <c r="T1473" s="15" t="s">
        <v>8</v>
      </c>
      <c r="U1473" s="18">
        <v>1742984</v>
      </c>
    </row>
    <row r="1474" spans="1:21" hidden="1">
      <c r="A1474" s="13">
        <v>2015</v>
      </c>
      <c r="B1474" s="14" t="s">
        <v>11</v>
      </c>
      <c r="C1474" s="14">
        <v>402052</v>
      </c>
      <c r="D1474" s="14" t="s">
        <v>315</v>
      </c>
      <c r="E1474" s="14" t="s">
        <v>320</v>
      </c>
      <c r="F1474" s="15">
        <v>67020604</v>
      </c>
      <c r="G1474" s="15">
        <v>61210899</v>
      </c>
      <c r="H1474" s="15">
        <v>22887284</v>
      </c>
      <c r="I1474" s="15">
        <v>8806671</v>
      </c>
      <c r="J1474" s="15">
        <v>6604685</v>
      </c>
      <c r="K1474" s="15">
        <v>7475928</v>
      </c>
      <c r="L1474" s="15">
        <v>21815656</v>
      </c>
      <c r="M1474" s="15">
        <v>8260324</v>
      </c>
      <c r="N1474" s="15">
        <v>6062000</v>
      </c>
      <c r="O1474" s="15">
        <v>7493332</v>
      </c>
      <c r="P1474" s="15">
        <v>5891242</v>
      </c>
      <c r="Q1474" s="15">
        <v>7205940</v>
      </c>
      <c r="R1474" s="15">
        <v>674154</v>
      </c>
      <c r="S1474" s="15" t="s">
        <v>8</v>
      </c>
      <c r="T1474" s="15">
        <v>308096</v>
      </c>
      <c r="U1474" s="18">
        <v>501316</v>
      </c>
    </row>
    <row r="1475" spans="1:21" hidden="1">
      <c r="A1475" s="13">
        <v>2015</v>
      </c>
      <c r="B1475" s="14" t="s">
        <v>11</v>
      </c>
      <c r="C1475" s="14">
        <v>402176</v>
      </c>
      <c r="D1475" s="14" t="s">
        <v>315</v>
      </c>
      <c r="E1475" s="14" t="s">
        <v>321</v>
      </c>
      <c r="F1475" s="15">
        <v>28060913</v>
      </c>
      <c r="G1475" s="15">
        <v>28767396</v>
      </c>
      <c r="H1475" s="15">
        <v>8378956</v>
      </c>
      <c r="I1475" s="15">
        <v>2854674</v>
      </c>
      <c r="J1475" s="15">
        <v>452834</v>
      </c>
      <c r="K1475" s="15">
        <v>5071448</v>
      </c>
      <c r="L1475" s="15">
        <v>8011237</v>
      </c>
      <c r="M1475" s="15">
        <v>2854297</v>
      </c>
      <c r="N1475" s="15">
        <v>448646</v>
      </c>
      <c r="O1475" s="15">
        <v>4708294</v>
      </c>
      <c r="P1475" s="15">
        <v>7429211</v>
      </c>
      <c r="Q1475" s="15">
        <v>3726944</v>
      </c>
      <c r="R1475" s="15">
        <v>72516</v>
      </c>
      <c r="S1475" s="15" t="s">
        <v>8</v>
      </c>
      <c r="T1475" s="15" t="s">
        <v>8</v>
      </c>
      <c r="U1475" s="18">
        <v>808310</v>
      </c>
    </row>
    <row r="1476" spans="1:21" hidden="1">
      <c r="A1476" s="13">
        <v>2015</v>
      </c>
      <c r="B1476" s="14" t="s">
        <v>11</v>
      </c>
      <c r="C1476" s="14">
        <v>402184</v>
      </c>
      <c r="D1476" s="14" t="s">
        <v>315</v>
      </c>
      <c r="E1476" s="14" t="s">
        <v>322</v>
      </c>
      <c r="F1476" s="15">
        <v>29642145</v>
      </c>
      <c r="G1476" s="15">
        <v>27358843</v>
      </c>
      <c r="H1476" s="15">
        <v>7465940</v>
      </c>
      <c r="I1476" s="15">
        <v>2210457</v>
      </c>
      <c r="J1476" s="15" t="s">
        <v>8</v>
      </c>
      <c r="K1476" s="15">
        <v>5255483</v>
      </c>
      <c r="L1476" s="15">
        <v>7290721</v>
      </c>
      <c r="M1476" s="15">
        <v>1809457</v>
      </c>
      <c r="N1476" s="15" t="s">
        <v>8</v>
      </c>
      <c r="O1476" s="15">
        <v>5481264</v>
      </c>
      <c r="P1476" s="15">
        <v>6339028</v>
      </c>
      <c r="Q1476" s="15">
        <v>3877780</v>
      </c>
      <c r="R1476" s="15">
        <v>286274</v>
      </c>
      <c r="S1476" s="15" t="s">
        <v>8</v>
      </c>
      <c r="T1476" s="15" t="s">
        <v>8</v>
      </c>
      <c r="U1476" s="18">
        <v>523749</v>
      </c>
    </row>
    <row r="1477" spans="1:21" hidden="1">
      <c r="A1477" s="13">
        <v>2014</v>
      </c>
      <c r="B1477" s="14" t="s">
        <v>5</v>
      </c>
      <c r="C1477" s="14">
        <v>401005</v>
      </c>
      <c r="D1477" s="14" t="s">
        <v>315</v>
      </c>
      <c r="E1477" s="14" t="s">
        <v>316</v>
      </c>
      <c r="F1477" s="15">
        <v>921431947</v>
      </c>
      <c r="G1477" s="15">
        <v>904068874</v>
      </c>
      <c r="H1477" s="15">
        <v>38974017</v>
      </c>
      <c r="I1477" s="15">
        <v>10127974</v>
      </c>
      <c r="J1477" s="15">
        <v>12113011</v>
      </c>
      <c r="K1477" s="15">
        <v>16733032</v>
      </c>
      <c r="L1477" s="15">
        <v>38522201</v>
      </c>
      <c r="M1477" s="15">
        <v>9404974</v>
      </c>
      <c r="N1477" s="15">
        <v>12252401</v>
      </c>
      <c r="O1477" s="15">
        <v>16864826</v>
      </c>
      <c r="P1477" s="15">
        <v>52173223</v>
      </c>
      <c r="Q1477" s="15">
        <v>53922755</v>
      </c>
      <c r="R1477" s="15">
        <v>161574</v>
      </c>
      <c r="S1477" s="15">
        <v>391937</v>
      </c>
      <c r="T1477" s="15">
        <v>3536768</v>
      </c>
      <c r="U1477" s="18">
        <v>7076510</v>
      </c>
    </row>
    <row r="1478" spans="1:21" hidden="1">
      <c r="A1478" s="13">
        <v>2014</v>
      </c>
      <c r="B1478" s="14" t="s">
        <v>5</v>
      </c>
      <c r="C1478" s="14">
        <v>401307</v>
      </c>
      <c r="D1478" s="14" t="s">
        <v>315</v>
      </c>
      <c r="E1478" s="14" t="s">
        <v>317</v>
      </c>
      <c r="F1478" s="15">
        <v>1246108029</v>
      </c>
      <c r="G1478" s="15">
        <v>1254863520</v>
      </c>
      <c r="H1478" s="15">
        <v>43136820</v>
      </c>
      <c r="I1478" s="15">
        <v>19976427</v>
      </c>
      <c r="J1478" s="15">
        <v>5208171</v>
      </c>
      <c r="K1478" s="15">
        <v>17952222</v>
      </c>
      <c r="L1478" s="15">
        <v>44640186</v>
      </c>
      <c r="M1478" s="15">
        <v>19843529</v>
      </c>
      <c r="N1478" s="15">
        <v>5157626</v>
      </c>
      <c r="O1478" s="15">
        <v>19639031</v>
      </c>
      <c r="P1478" s="15">
        <v>159173369</v>
      </c>
      <c r="Q1478" s="15">
        <v>90010438</v>
      </c>
      <c r="R1478" s="15">
        <v>3070282</v>
      </c>
      <c r="S1478" s="15">
        <v>16684440</v>
      </c>
      <c r="T1478" s="15" t="s">
        <v>8</v>
      </c>
      <c r="U1478" s="18">
        <v>21739554</v>
      </c>
    </row>
    <row r="1479" spans="1:21" hidden="1">
      <c r="A1479" s="13">
        <v>2014</v>
      </c>
      <c r="B1479" s="14" t="s">
        <v>11</v>
      </c>
      <c r="C1479" s="14">
        <v>402028</v>
      </c>
      <c r="D1479" s="14" t="s">
        <v>315</v>
      </c>
      <c r="E1479" s="14" t="s">
        <v>318</v>
      </c>
      <c r="F1479" s="15">
        <v>47743587</v>
      </c>
      <c r="G1479" s="15">
        <v>47082566</v>
      </c>
      <c r="H1479" s="15">
        <v>5152469</v>
      </c>
      <c r="I1479" s="15">
        <v>2082198</v>
      </c>
      <c r="J1479" s="15" t="s">
        <v>8</v>
      </c>
      <c r="K1479" s="15">
        <v>3070271</v>
      </c>
      <c r="L1479" s="15">
        <v>4696842</v>
      </c>
      <c r="M1479" s="15">
        <v>1466287</v>
      </c>
      <c r="N1479" s="15" t="s">
        <v>8</v>
      </c>
      <c r="O1479" s="15">
        <v>3230555</v>
      </c>
      <c r="P1479" s="15">
        <v>3742447</v>
      </c>
      <c r="Q1479" s="15">
        <v>7291756</v>
      </c>
      <c r="R1479" s="15">
        <v>213426</v>
      </c>
      <c r="S1479" s="15" t="s">
        <v>8</v>
      </c>
      <c r="T1479" s="15" t="s">
        <v>8</v>
      </c>
      <c r="U1479" s="18">
        <v>1471036</v>
      </c>
    </row>
    <row r="1480" spans="1:21" hidden="1">
      <c r="A1480" s="13">
        <v>2014</v>
      </c>
      <c r="B1480" s="14" t="s">
        <v>9</v>
      </c>
      <c r="C1480" s="14">
        <v>402036</v>
      </c>
      <c r="D1480" s="14" t="s">
        <v>315</v>
      </c>
      <c r="E1480" s="14" t="s">
        <v>319</v>
      </c>
      <c r="F1480" s="15">
        <v>131845040</v>
      </c>
      <c r="G1480" s="15">
        <v>126983867</v>
      </c>
      <c r="H1480" s="15">
        <v>21731159</v>
      </c>
      <c r="I1480" s="15">
        <v>7461845</v>
      </c>
      <c r="J1480" s="15">
        <v>2302865</v>
      </c>
      <c r="K1480" s="15">
        <v>11966449</v>
      </c>
      <c r="L1480" s="15">
        <v>25103110</v>
      </c>
      <c r="M1480" s="15">
        <v>7436857</v>
      </c>
      <c r="N1480" s="15">
        <v>2297492</v>
      </c>
      <c r="O1480" s="15">
        <v>15368761</v>
      </c>
      <c r="P1480" s="15">
        <v>41182898</v>
      </c>
      <c r="Q1480" s="15">
        <v>12683715</v>
      </c>
      <c r="R1480" s="15">
        <v>156563</v>
      </c>
      <c r="S1480" s="15" t="s">
        <v>8</v>
      </c>
      <c r="T1480" s="15" t="s">
        <v>8</v>
      </c>
      <c r="U1480" s="18">
        <v>1568891</v>
      </c>
    </row>
    <row r="1481" spans="1:21" hidden="1">
      <c r="A1481" s="13">
        <v>2014</v>
      </c>
      <c r="B1481" s="14" t="s">
        <v>11</v>
      </c>
      <c r="C1481" s="14">
        <v>402052</v>
      </c>
      <c r="D1481" s="14" t="s">
        <v>315</v>
      </c>
      <c r="E1481" s="14" t="s">
        <v>320</v>
      </c>
      <c r="F1481" s="15">
        <v>61210899</v>
      </c>
      <c r="G1481" s="15">
        <v>55740768</v>
      </c>
      <c r="H1481" s="15">
        <v>21815659</v>
      </c>
      <c r="I1481" s="15">
        <v>8260325</v>
      </c>
      <c r="J1481" s="15">
        <v>6062001</v>
      </c>
      <c r="K1481" s="15">
        <v>7493333</v>
      </c>
      <c r="L1481" s="15">
        <v>21155980</v>
      </c>
      <c r="M1481" s="15">
        <v>7325173</v>
      </c>
      <c r="N1481" s="15">
        <v>5458449</v>
      </c>
      <c r="O1481" s="15">
        <v>8372358</v>
      </c>
      <c r="P1481" s="15">
        <v>8186268</v>
      </c>
      <c r="Q1481" s="15">
        <v>7453392</v>
      </c>
      <c r="R1481" s="15">
        <v>589902</v>
      </c>
      <c r="S1481" s="15" t="s">
        <v>8</v>
      </c>
      <c r="T1481" s="15">
        <v>967905</v>
      </c>
      <c r="U1481" s="18">
        <v>525293</v>
      </c>
    </row>
    <row r="1482" spans="1:21" hidden="1">
      <c r="A1482" s="13">
        <v>2014</v>
      </c>
      <c r="B1482" s="14" t="s">
        <v>11</v>
      </c>
      <c r="C1482" s="14">
        <v>402176</v>
      </c>
      <c r="D1482" s="14" t="s">
        <v>315</v>
      </c>
      <c r="E1482" s="14" t="s">
        <v>321</v>
      </c>
      <c r="F1482" s="15">
        <v>28767396</v>
      </c>
      <c r="G1482" s="15">
        <v>29411394</v>
      </c>
      <c r="H1482" s="15">
        <v>8011237</v>
      </c>
      <c r="I1482" s="15">
        <v>2854296</v>
      </c>
      <c r="J1482" s="15">
        <v>448646</v>
      </c>
      <c r="K1482" s="15">
        <v>4708295</v>
      </c>
      <c r="L1482" s="15">
        <v>7691464</v>
      </c>
      <c r="M1482" s="15">
        <v>2853829</v>
      </c>
      <c r="N1482" s="15">
        <v>434864</v>
      </c>
      <c r="O1482" s="15">
        <v>4402771</v>
      </c>
      <c r="P1482" s="15">
        <v>7939544</v>
      </c>
      <c r="Q1482" s="15">
        <v>3624189</v>
      </c>
      <c r="R1482" s="15">
        <v>77749</v>
      </c>
      <c r="S1482" s="15" t="s">
        <v>8</v>
      </c>
      <c r="T1482" s="15" t="s">
        <v>8</v>
      </c>
      <c r="U1482" s="18">
        <v>901847</v>
      </c>
    </row>
    <row r="1483" spans="1:21" hidden="1">
      <c r="A1483" s="13">
        <v>2014</v>
      </c>
      <c r="B1483" s="14" t="s">
        <v>11</v>
      </c>
      <c r="C1483" s="14">
        <v>402184</v>
      </c>
      <c r="D1483" s="14" t="s">
        <v>315</v>
      </c>
      <c r="E1483" s="14" t="s">
        <v>322</v>
      </c>
      <c r="F1483" s="15">
        <v>27358843</v>
      </c>
      <c r="G1483" s="15">
        <v>26968364</v>
      </c>
      <c r="H1483" s="15">
        <v>7290721</v>
      </c>
      <c r="I1483" s="15">
        <v>1809457</v>
      </c>
      <c r="J1483" s="15" t="s">
        <v>8</v>
      </c>
      <c r="K1483" s="15">
        <v>5481264</v>
      </c>
      <c r="L1483" s="15">
        <v>7149495</v>
      </c>
      <c r="M1483" s="15">
        <v>1572585</v>
      </c>
      <c r="N1483" s="15" t="s">
        <v>8</v>
      </c>
      <c r="O1483" s="15">
        <v>5576910</v>
      </c>
      <c r="P1483" s="15">
        <v>8474465</v>
      </c>
      <c r="Q1483" s="15">
        <v>3711710</v>
      </c>
      <c r="R1483" s="15">
        <v>98562</v>
      </c>
      <c r="S1483" s="15" t="s">
        <v>8</v>
      </c>
      <c r="T1483" s="15" t="s">
        <v>8</v>
      </c>
      <c r="U1483" s="18">
        <v>476460</v>
      </c>
    </row>
    <row r="1484" spans="1:21" hidden="1">
      <c r="A1484" s="13">
        <v>2013</v>
      </c>
      <c r="B1484" s="14" t="s">
        <v>5</v>
      </c>
      <c r="C1484" s="14">
        <v>401005</v>
      </c>
      <c r="D1484" s="14" t="s">
        <v>315</v>
      </c>
      <c r="E1484" s="14" t="s">
        <v>316</v>
      </c>
      <c r="F1484" s="15">
        <v>904068874</v>
      </c>
      <c r="G1484" s="15">
        <v>892516067</v>
      </c>
      <c r="H1484" s="15">
        <v>38522201</v>
      </c>
      <c r="I1484" s="15">
        <v>9404974</v>
      </c>
      <c r="J1484" s="15">
        <v>12252401</v>
      </c>
      <c r="K1484" s="15">
        <v>16864826</v>
      </c>
      <c r="L1484" s="15">
        <v>33938043</v>
      </c>
      <c r="M1484" s="15">
        <v>8727974</v>
      </c>
      <c r="N1484" s="15">
        <v>12391455</v>
      </c>
      <c r="O1484" s="15">
        <v>12818614</v>
      </c>
      <c r="P1484" s="15">
        <v>43191780</v>
      </c>
      <c r="Q1484" s="15">
        <v>52772808</v>
      </c>
      <c r="R1484" s="15">
        <v>150703</v>
      </c>
      <c r="S1484" s="15">
        <v>382021</v>
      </c>
      <c r="T1484" s="15">
        <v>3613407</v>
      </c>
      <c r="U1484" s="18">
        <v>7122835</v>
      </c>
    </row>
    <row r="1485" spans="1:21" hidden="1">
      <c r="A1485" s="13">
        <v>2013</v>
      </c>
      <c r="B1485" s="14" t="s">
        <v>5</v>
      </c>
      <c r="C1485" s="14">
        <v>401307</v>
      </c>
      <c r="D1485" s="14" t="s">
        <v>315</v>
      </c>
      <c r="E1485" s="14" t="s">
        <v>317</v>
      </c>
      <c r="F1485" s="15">
        <v>1254863520</v>
      </c>
      <c r="G1485" s="15">
        <v>1261868023</v>
      </c>
      <c r="H1485" s="15">
        <v>44640186</v>
      </c>
      <c r="I1485" s="15">
        <v>19843529</v>
      </c>
      <c r="J1485" s="15">
        <v>5157626</v>
      </c>
      <c r="K1485" s="15">
        <v>19639031</v>
      </c>
      <c r="L1485" s="15">
        <v>33287756</v>
      </c>
      <c r="M1485" s="15">
        <v>14430086</v>
      </c>
      <c r="N1485" s="15">
        <v>5109594</v>
      </c>
      <c r="O1485" s="15">
        <v>13748076</v>
      </c>
      <c r="P1485" s="15">
        <v>145730554</v>
      </c>
      <c r="Q1485" s="15">
        <v>87502743</v>
      </c>
      <c r="R1485" s="15">
        <v>2331515</v>
      </c>
      <c r="S1485" s="15">
        <v>16713395</v>
      </c>
      <c r="T1485" s="15" t="s">
        <v>8</v>
      </c>
      <c r="U1485" s="18">
        <v>21603526</v>
      </c>
    </row>
    <row r="1486" spans="1:21" hidden="1">
      <c r="A1486" s="13">
        <v>2013</v>
      </c>
      <c r="B1486" s="14" t="s">
        <v>11</v>
      </c>
      <c r="C1486" s="14">
        <v>402028</v>
      </c>
      <c r="D1486" s="14" t="s">
        <v>315</v>
      </c>
      <c r="E1486" s="14" t="s">
        <v>318</v>
      </c>
      <c r="F1486" s="15">
        <v>47082566</v>
      </c>
      <c r="G1486" s="15">
        <v>47149316</v>
      </c>
      <c r="H1486" s="15">
        <v>4696825</v>
      </c>
      <c r="I1486" s="15">
        <v>1466287</v>
      </c>
      <c r="J1486" s="15" t="s">
        <v>8</v>
      </c>
      <c r="K1486" s="15">
        <v>3230538</v>
      </c>
      <c r="L1486" s="15">
        <v>3643640</v>
      </c>
      <c r="M1486" s="15">
        <v>749995</v>
      </c>
      <c r="N1486" s="15" t="s">
        <v>8</v>
      </c>
      <c r="O1486" s="15">
        <v>2893645</v>
      </c>
      <c r="P1486" s="15">
        <v>3116546</v>
      </c>
      <c r="Q1486" s="15">
        <v>7541607</v>
      </c>
      <c r="R1486" s="15">
        <v>351379</v>
      </c>
      <c r="S1486" s="15" t="s">
        <v>8</v>
      </c>
      <c r="T1486" s="15" t="s">
        <v>8</v>
      </c>
      <c r="U1486" s="18">
        <v>1733997</v>
      </c>
    </row>
    <row r="1487" spans="1:21" hidden="1">
      <c r="A1487" s="13">
        <v>2013</v>
      </c>
      <c r="B1487" s="14" t="s">
        <v>9</v>
      </c>
      <c r="C1487" s="14">
        <v>402036</v>
      </c>
      <c r="D1487" s="14" t="s">
        <v>315</v>
      </c>
      <c r="E1487" s="14" t="s">
        <v>319</v>
      </c>
      <c r="F1487" s="15">
        <v>126983867</v>
      </c>
      <c r="G1487" s="15">
        <v>123319126</v>
      </c>
      <c r="H1487" s="15">
        <v>25103110</v>
      </c>
      <c r="I1487" s="15">
        <v>7436857</v>
      </c>
      <c r="J1487" s="15">
        <v>2297492</v>
      </c>
      <c r="K1487" s="15">
        <v>15368761</v>
      </c>
      <c r="L1487" s="15">
        <v>21351418</v>
      </c>
      <c r="M1487" s="15">
        <v>6216117</v>
      </c>
      <c r="N1487" s="15">
        <v>2253908</v>
      </c>
      <c r="O1487" s="15">
        <v>12881393</v>
      </c>
      <c r="P1487" s="15">
        <v>47286155</v>
      </c>
      <c r="Q1487" s="15">
        <v>11820297</v>
      </c>
      <c r="R1487" s="15">
        <v>368935</v>
      </c>
      <c r="S1487" s="15" t="s">
        <v>8</v>
      </c>
      <c r="T1487" s="15" t="s">
        <v>8</v>
      </c>
      <c r="U1487" s="18">
        <v>1321000</v>
      </c>
    </row>
    <row r="1488" spans="1:21" hidden="1">
      <c r="A1488" s="13">
        <v>2013</v>
      </c>
      <c r="B1488" s="14" t="s">
        <v>11</v>
      </c>
      <c r="C1488" s="14">
        <v>402052</v>
      </c>
      <c r="D1488" s="14" t="s">
        <v>315</v>
      </c>
      <c r="E1488" s="14" t="s">
        <v>320</v>
      </c>
      <c r="F1488" s="15">
        <v>55740769</v>
      </c>
      <c r="G1488" s="15">
        <v>52611979</v>
      </c>
      <c r="H1488" s="15">
        <v>21155979</v>
      </c>
      <c r="I1488" s="15">
        <v>7325173</v>
      </c>
      <c r="J1488" s="15">
        <v>5458448</v>
      </c>
      <c r="K1488" s="15">
        <v>8372358</v>
      </c>
      <c r="L1488" s="15">
        <v>17637391</v>
      </c>
      <c r="M1488" s="15">
        <v>6345263</v>
      </c>
      <c r="N1488" s="15">
        <v>3617569</v>
      </c>
      <c r="O1488" s="15">
        <v>7674559</v>
      </c>
      <c r="P1488" s="15">
        <v>7849004</v>
      </c>
      <c r="Q1488" s="15">
        <v>6522561</v>
      </c>
      <c r="R1488" s="15">
        <v>457799</v>
      </c>
      <c r="S1488" s="15" t="s">
        <v>8</v>
      </c>
      <c r="T1488" s="15">
        <v>511665</v>
      </c>
      <c r="U1488" s="18">
        <v>515756</v>
      </c>
    </row>
    <row r="1489" spans="1:21" hidden="1">
      <c r="A1489" s="13">
        <v>2013</v>
      </c>
      <c r="B1489" s="14" t="s">
        <v>11</v>
      </c>
      <c r="C1489" s="14">
        <v>402176</v>
      </c>
      <c r="D1489" s="14" t="s">
        <v>315</v>
      </c>
      <c r="E1489" s="14" t="s">
        <v>321</v>
      </c>
      <c r="F1489" s="15">
        <v>29411395</v>
      </c>
      <c r="G1489" s="15">
        <v>30612151</v>
      </c>
      <c r="H1489" s="15">
        <v>7691464</v>
      </c>
      <c r="I1489" s="15">
        <v>2853829</v>
      </c>
      <c r="J1489" s="15">
        <v>434864</v>
      </c>
      <c r="K1489" s="15">
        <v>4402771</v>
      </c>
      <c r="L1489" s="15">
        <v>7219729</v>
      </c>
      <c r="M1489" s="15">
        <v>2852152</v>
      </c>
      <c r="N1489" s="15">
        <v>434732</v>
      </c>
      <c r="O1489" s="15">
        <v>3932845</v>
      </c>
      <c r="P1489" s="15">
        <v>9375520</v>
      </c>
      <c r="Q1489" s="15">
        <v>3669573</v>
      </c>
      <c r="R1489" s="15">
        <v>86742</v>
      </c>
      <c r="S1489" s="15" t="s">
        <v>8</v>
      </c>
      <c r="T1489" s="15" t="s">
        <v>8</v>
      </c>
      <c r="U1489" s="18">
        <v>938200</v>
      </c>
    </row>
    <row r="1490" spans="1:21" hidden="1">
      <c r="A1490" s="13">
        <v>2013</v>
      </c>
      <c r="B1490" s="14" t="s">
        <v>11</v>
      </c>
      <c r="C1490" s="14">
        <v>402184</v>
      </c>
      <c r="D1490" s="14" t="s">
        <v>315</v>
      </c>
      <c r="E1490" s="14" t="s">
        <v>322</v>
      </c>
      <c r="F1490" s="15">
        <v>26968364</v>
      </c>
      <c r="G1490" s="15">
        <v>27431010</v>
      </c>
      <c r="H1490" s="15">
        <v>7149495</v>
      </c>
      <c r="I1490" s="15">
        <v>1572585</v>
      </c>
      <c r="J1490" s="15" t="s">
        <v>8</v>
      </c>
      <c r="K1490" s="15">
        <v>5576910</v>
      </c>
      <c r="L1490" s="15">
        <v>5990947</v>
      </c>
      <c r="M1490" s="15">
        <v>1392085</v>
      </c>
      <c r="N1490" s="15" t="s">
        <v>8</v>
      </c>
      <c r="O1490" s="15">
        <v>4598862</v>
      </c>
      <c r="P1490" s="15">
        <v>2425331</v>
      </c>
      <c r="Q1490" s="15">
        <v>3269418</v>
      </c>
      <c r="R1490" s="15">
        <v>84053</v>
      </c>
      <c r="S1490" s="15" t="s">
        <v>8</v>
      </c>
      <c r="T1490" s="15" t="s">
        <v>8</v>
      </c>
      <c r="U1490" s="18">
        <v>496854</v>
      </c>
    </row>
    <row r="1491" spans="1:21" hidden="1">
      <c r="A1491" s="13">
        <v>2012</v>
      </c>
      <c r="B1491" s="14" t="s">
        <v>5</v>
      </c>
      <c r="C1491" s="14">
        <v>401005</v>
      </c>
      <c r="D1491" s="14" t="s">
        <v>315</v>
      </c>
      <c r="E1491" s="14" t="s">
        <v>316</v>
      </c>
      <c r="F1491" s="15">
        <v>892516067</v>
      </c>
      <c r="G1491" s="15">
        <v>874943358</v>
      </c>
      <c r="H1491" s="15">
        <v>33938043</v>
      </c>
      <c r="I1491" s="15">
        <v>8727974</v>
      </c>
      <c r="J1491" s="15">
        <v>12391455</v>
      </c>
      <c r="K1491" s="15">
        <v>12818614</v>
      </c>
      <c r="L1491" s="15">
        <v>38688552</v>
      </c>
      <c r="M1491" s="15">
        <v>12265974</v>
      </c>
      <c r="N1491" s="15">
        <v>12400485</v>
      </c>
      <c r="O1491" s="15">
        <v>14022093</v>
      </c>
      <c r="P1491" s="15">
        <v>51107120</v>
      </c>
      <c r="Q1491" s="15">
        <v>53207216</v>
      </c>
      <c r="R1491" s="15">
        <v>260687</v>
      </c>
      <c r="S1491" s="15">
        <v>407043</v>
      </c>
      <c r="T1491" s="15">
        <v>4153539</v>
      </c>
      <c r="U1491" s="18">
        <v>7145570</v>
      </c>
    </row>
    <row r="1492" spans="1:21" hidden="1">
      <c r="A1492" s="13">
        <v>2012</v>
      </c>
      <c r="B1492" s="14" t="s">
        <v>5</v>
      </c>
      <c r="C1492" s="14">
        <v>401307</v>
      </c>
      <c r="D1492" s="14" t="s">
        <v>315</v>
      </c>
      <c r="E1492" s="14" t="s">
        <v>317</v>
      </c>
      <c r="F1492" s="15">
        <v>1261868023</v>
      </c>
      <c r="G1492" s="15">
        <v>1268344631</v>
      </c>
      <c r="H1492" s="15">
        <v>33287756</v>
      </c>
      <c r="I1492" s="15">
        <v>14430086</v>
      </c>
      <c r="J1492" s="15">
        <v>5109594</v>
      </c>
      <c r="K1492" s="15">
        <v>13748076</v>
      </c>
      <c r="L1492" s="15">
        <v>27630434</v>
      </c>
      <c r="M1492" s="15">
        <v>9839979</v>
      </c>
      <c r="N1492" s="15">
        <v>5060005</v>
      </c>
      <c r="O1492" s="15">
        <v>12730450</v>
      </c>
      <c r="P1492" s="15">
        <v>135617319</v>
      </c>
      <c r="Q1492" s="15">
        <v>87626075</v>
      </c>
      <c r="R1492" s="15">
        <v>2138878</v>
      </c>
      <c r="S1492" s="15">
        <v>16489260</v>
      </c>
      <c r="T1492" s="15" t="s">
        <v>8</v>
      </c>
      <c r="U1492" s="18">
        <v>22100709</v>
      </c>
    </row>
    <row r="1493" spans="1:21" hidden="1">
      <c r="A1493" s="13">
        <v>2012</v>
      </c>
      <c r="B1493" s="14" t="s">
        <v>11</v>
      </c>
      <c r="C1493" s="14">
        <v>402028</v>
      </c>
      <c r="D1493" s="14" t="s">
        <v>315</v>
      </c>
      <c r="E1493" s="14" t="s">
        <v>318</v>
      </c>
      <c r="F1493" s="15">
        <v>47149315</v>
      </c>
      <c r="G1493" s="15">
        <v>47417405</v>
      </c>
      <c r="H1493" s="15">
        <v>3643634</v>
      </c>
      <c r="I1493" s="15">
        <v>749995</v>
      </c>
      <c r="J1493" s="15" t="s">
        <v>8</v>
      </c>
      <c r="K1493" s="15">
        <v>2893639</v>
      </c>
      <c r="L1493" s="15">
        <v>2820271</v>
      </c>
      <c r="M1493" s="15">
        <v>385795</v>
      </c>
      <c r="N1493" s="15" t="s">
        <v>8</v>
      </c>
      <c r="O1493" s="15">
        <v>2434476</v>
      </c>
      <c r="P1493" s="15">
        <v>2944496</v>
      </c>
      <c r="Q1493" s="15">
        <v>7141228</v>
      </c>
      <c r="R1493" s="15">
        <v>170943</v>
      </c>
      <c r="S1493" s="15" t="s">
        <v>8</v>
      </c>
      <c r="T1493" s="15" t="s">
        <v>8</v>
      </c>
      <c r="U1493" s="18">
        <v>1425196</v>
      </c>
    </row>
    <row r="1494" spans="1:21" hidden="1">
      <c r="A1494" s="13">
        <v>2012</v>
      </c>
      <c r="B1494" s="14" t="s">
        <v>9</v>
      </c>
      <c r="C1494" s="14">
        <v>402036</v>
      </c>
      <c r="D1494" s="14" t="s">
        <v>315</v>
      </c>
      <c r="E1494" s="14" t="s">
        <v>319</v>
      </c>
      <c r="F1494" s="15">
        <v>123319126</v>
      </c>
      <c r="G1494" s="15">
        <v>120288008</v>
      </c>
      <c r="H1494" s="15">
        <v>21351418</v>
      </c>
      <c r="I1494" s="15">
        <v>6216117</v>
      </c>
      <c r="J1494" s="15">
        <v>2253908</v>
      </c>
      <c r="K1494" s="15">
        <v>12881393</v>
      </c>
      <c r="L1494" s="15">
        <v>20152366</v>
      </c>
      <c r="M1494" s="15">
        <v>4678103</v>
      </c>
      <c r="N1494" s="15">
        <v>2171280</v>
      </c>
      <c r="O1494" s="15">
        <v>13302983</v>
      </c>
      <c r="P1494" s="15">
        <v>48078321</v>
      </c>
      <c r="Q1494" s="15">
        <v>11444590</v>
      </c>
      <c r="R1494" s="15">
        <v>79766</v>
      </c>
      <c r="S1494" s="15" t="s">
        <v>8</v>
      </c>
      <c r="T1494" s="15" t="s">
        <v>8</v>
      </c>
      <c r="U1494" s="18">
        <v>1206000</v>
      </c>
    </row>
    <row r="1495" spans="1:21" hidden="1">
      <c r="A1495" s="13">
        <v>2012</v>
      </c>
      <c r="B1495" s="14" t="s">
        <v>11</v>
      </c>
      <c r="C1495" s="14">
        <v>402052</v>
      </c>
      <c r="D1495" s="14" t="s">
        <v>315</v>
      </c>
      <c r="E1495" s="14" t="s">
        <v>320</v>
      </c>
      <c r="F1495" s="15">
        <v>52611978</v>
      </c>
      <c r="G1495" s="15">
        <v>50085806</v>
      </c>
      <c r="H1495" s="15">
        <v>17637392</v>
      </c>
      <c r="I1495" s="15">
        <v>6345264</v>
      </c>
      <c r="J1495" s="15">
        <v>3617568</v>
      </c>
      <c r="K1495" s="15">
        <v>7674560</v>
      </c>
      <c r="L1495" s="15">
        <v>16184747</v>
      </c>
      <c r="M1495" s="15">
        <v>5567929</v>
      </c>
      <c r="N1495" s="15">
        <v>3010666</v>
      </c>
      <c r="O1495" s="15">
        <v>7606152</v>
      </c>
      <c r="P1495" s="15">
        <v>6109027</v>
      </c>
      <c r="Q1495" s="15">
        <v>6343851</v>
      </c>
      <c r="R1495" s="15">
        <v>627393</v>
      </c>
      <c r="S1495" s="15" t="s">
        <v>8</v>
      </c>
      <c r="T1495" s="15">
        <v>262699</v>
      </c>
      <c r="U1495" s="18">
        <v>506152</v>
      </c>
    </row>
    <row r="1496" spans="1:21" hidden="1">
      <c r="A1496" s="13">
        <v>2012</v>
      </c>
      <c r="B1496" s="14" t="s">
        <v>11</v>
      </c>
      <c r="C1496" s="14">
        <v>402176</v>
      </c>
      <c r="D1496" s="14" t="s">
        <v>315</v>
      </c>
      <c r="E1496" s="14" t="s">
        <v>321</v>
      </c>
      <c r="F1496" s="15">
        <v>30612151</v>
      </c>
      <c r="G1496" s="15">
        <v>31133806</v>
      </c>
      <c r="H1496" s="15">
        <v>7219729</v>
      </c>
      <c r="I1496" s="15">
        <v>2852153</v>
      </c>
      <c r="J1496" s="15">
        <v>434732</v>
      </c>
      <c r="K1496" s="15">
        <v>3932844</v>
      </c>
      <c r="L1496" s="15">
        <v>7073885</v>
      </c>
      <c r="M1496" s="15">
        <v>2738719</v>
      </c>
      <c r="N1496" s="15">
        <v>431298</v>
      </c>
      <c r="O1496" s="15">
        <v>3903868</v>
      </c>
      <c r="P1496" s="15">
        <v>10456590</v>
      </c>
      <c r="Q1496" s="15">
        <v>3456726</v>
      </c>
      <c r="R1496" s="15">
        <v>82047</v>
      </c>
      <c r="S1496" s="15" t="s">
        <v>8</v>
      </c>
      <c r="T1496" s="15" t="s">
        <v>8</v>
      </c>
      <c r="U1496" s="18">
        <v>867818</v>
      </c>
    </row>
    <row r="1497" spans="1:21" hidden="1">
      <c r="A1497" s="13">
        <v>2012</v>
      </c>
      <c r="B1497" s="14" t="s">
        <v>11</v>
      </c>
      <c r="C1497" s="14">
        <v>402184</v>
      </c>
      <c r="D1497" s="14" t="s">
        <v>315</v>
      </c>
      <c r="E1497" s="14" t="s">
        <v>322</v>
      </c>
      <c r="F1497" s="15">
        <v>27431010</v>
      </c>
      <c r="G1497" s="15">
        <v>27846655</v>
      </c>
      <c r="H1497" s="15">
        <v>5990947</v>
      </c>
      <c r="I1497" s="15">
        <v>1392085</v>
      </c>
      <c r="J1497" s="15" t="s">
        <v>8</v>
      </c>
      <c r="K1497" s="15">
        <v>4598862</v>
      </c>
      <c r="L1497" s="15">
        <v>5328112</v>
      </c>
      <c r="M1497" s="15">
        <v>1351085</v>
      </c>
      <c r="N1497" s="15" t="s">
        <v>8</v>
      </c>
      <c r="O1497" s="15">
        <v>3977027</v>
      </c>
      <c r="P1497" s="15">
        <v>2739975</v>
      </c>
      <c r="Q1497" s="15">
        <v>3455813</v>
      </c>
      <c r="R1497" s="15">
        <v>71437</v>
      </c>
      <c r="S1497" s="15" t="s">
        <v>8</v>
      </c>
      <c r="T1497" s="15" t="s">
        <v>8</v>
      </c>
      <c r="U1497" s="18">
        <v>532907</v>
      </c>
    </row>
    <row r="1498" spans="1:21">
      <c r="A1498" s="13">
        <v>2011</v>
      </c>
      <c r="B1498" s="14" t="s">
        <v>5</v>
      </c>
      <c r="C1498" s="14">
        <v>401005</v>
      </c>
      <c r="D1498" s="14" t="s">
        <v>315</v>
      </c>
      <c r="E1498" s="14" t="s">
        <v>316</v>
      </c>
      <c r="F1498" s="15">
        <v>874943358</v>
      </c>
      <c r="G1498" s="15">
        <v>862090202</v>
      </c>
      <c r="H1498" s="15">
        <v>38688552</v>
      </c>
      <c r="I1498" s="15">
        <v>12265974</v>
      </c>
      <c r="J1498" s="15">
        <v>12400485</v>
      </c>
      <c r="K1498" s="15">
        <v>14022093</v>
      </c>
      <c r="L1498" s="15">
        <v>39763212</v>
      </c>
      <c r="M1498" s="15">
        <v>11448974</v>
      </c>
      <c r="N1498" s="15">
        <v>12480841</v>
      </c>
      <c r="O1498" s="15">
        <v>15833397</v>
      </c>
      <c r="P1498" s="15">
        <v>48401703</v>
      </c>
      <c r="Q1498" s="15">
        <v>51079301</v>
      </c>
      <c r="R1498" s="15">
        <v>296541</v>
      </c>
      <c r="S1498" s="15">
        <v>435972</v>
      </c>
      <c r="T1498" s="15">
        <v>4343242</v>
      </c>
      <c r="U1498" s="18">
        <v>7272344</v>
      </c>
    </row>
    <row r="1499" spans="1:21">
      <c r="A1499" s="13">
        <v>2011</v>
      </c>
      <c r="B1499" s="14" t="s">
        <v>5</v>
      </c>
      <c r="C1499" s="14">
        <v>401307</v>
      </c>
      <c r="D1499" s="14" t="s">
        <v>315</v>
      </c>
      <c r="E1499" s="14" t="s">
        <v>317</v>
      </c>
      <c r="F1499" s="15">
        <v>1268344631</v>
      </c>
      <c r="G1499" s="15">
        <v>1275865987</v>
      </c>
      <c r="H1499" s="15">
        <v>27790434</v>
      </c>
      <c r="I1499" s="15">
        <v>9839979</v>
      </c>
      <c r="J1499" s="15">
        <v>5060005</v>
      </c>
      <c r="K1499" s="15">
        <v>12890450</v>
      </c>
      <c r="L1499" s="15">
        <v>28892505</v>
      </c>
      <c r="M1499" s="15">
        <v>9843513</v>
      </c>
      <c r="N1499" s="15">
        <v>5010898</v>
      </c>
      <c r="O1499" s="15">
        <v>14038094</v>
      </c>
      <c r="P1499" s="15">
        <v>123766181</v>
      </c>
      <c r="Q1499" s="15">
        <v>86866875</v>
      </c>
      <c r="R1499" s="15">
        <v>2046495</v>
      </c>
      <c r="S1499" s="15">
        <v>16772223</v>
      </c>
      <c r="T1499" s="15" t="s">
        <v>8</v>
      </c>
      <c r="U1499" s="18">
        <v>23377943</v>
      </c>
    </row>
    <row r="1500" spans="1:21">
      <c r="A1500" s="13">
        <v>2011</v>
      </c>
      <c r="B1500" s="14" t="s">
        <v>11</v>
      </c>
      <c r="C1500" s="14">
        <v>402028</v>
      </c>
      <c r="D1500" s="14" t="s">
        <v>315</v>
      </c>
      <c r="E1500" s="14" t="s">
        <v>318</v>
      </c>
      <c r="F1500" s="15">
        <v>47417405</v>
      </c>
      <c r="G1500" s="15">
        <v>48173628</v>
      </c>
      <c r="H1500" s="15">
        <v>2820186</v>
      </c>
      <c r="I1500" s="15">
        <v>385795</v>
      </c>
      <c r="J1500" s="15" t="s">
        <v>8</v>
      </c>
      <c r="K1500" s="15">
        <v>2434391</v>
      </c>
      <c r="L1500" s="15">
        <v>2340715</v>
      </c>
      <c r="M1500" s="15">
        <v>300000</v>
      </c>
      <c r="N1500" s="15" t="s">
        <v>8</v>
      </c>
      <c r="O1500" s="15">
        <v>2040715</v>
      </c>
      <c r="P1500" s="15">
        <v>3086803</v>
      </c>
      <c r="Q1500" s="15">
        <v>7135459</v>
      </c>
      <c r="R1500" s="15">
        <v>229450</v>
      </c>
      <c r="S1500" s="15" t="s">
        <v>8</v>
      </c>
      <c r="T1500" s="15" t="s">
        <v>8</v>
      </c>
      <c r="U1500" s="18">
        <v>1639464</v>
      </c>
    </row>
    <row r="1501" spans="1:21">
      <c r="A1501" s="13">
        <v>2011</v>
      </c>
      <c r="B1501" s="14" t="s">
        <v>9</v>
      </c>
      <c r="C1501" s="14">
        <v>402036</v>
      </c>
      <c r="D1501" s="14" t="s">
        <v>315</v>
      </c>
      <c r="E1501" s="14" t="s">
        <v>319</v>
      </c>
      <c r="F1501" s="15">
        <v>120288008</v>
      </c>
      <c r="G1501" s="15">
        <v>120941129</v>
      </c>
      <c r="H1501" s="15">
        <v>20152366</v>
      </c>
      <c r="I1501" s="15">
        <v>4678103</v>
      </c>
      <c r="J1501" s="15">
        <v>2171280</v>
      </c>
      <c r="K1501" s="15">
        <v>13302983</v>
      </c>
      <c r="L1501" s="15">
        <v>19021013</v>
      </c>
      <c r="M1501" s="15">
        <v>2688074</v>
      </c>
      <c r="N1501" s="15">
        <v>1633830</v>
      </c>
      <c r="O1501" s="15">
        <v>14699109</v>
      </c>
      <c r="P1501" s="15">
        <v>20272835</v>
      </c>
      <c r="Q1501" s="15">
        <v>11172563</v>
      </c>
      <c r="R1501" s="15">
        <v>134671</v>
      </c>
      <c r="S1501" s="15" t="s">
        <v>8</v>
      </c>
      <c r="T1501" s="15" t="s">
        <v>8</v>
      </c>
      <c r="U1501" s="18">
        <v>1184000</v>
      </c>
    </row>
    <row r="1502" spans="1:21">
      <c r="A1502" s="13">
        <v>2011</v>
      </c>
      <c r="B1502" s="14" t="s">
        <v>11</v>
      </c>
      <c r="C1502" s="14">
        <v>402052</v>
      </c>
      <c r="D1502" s="14" t="s">
        <v>315</v>
      </c>
      <c r="E1502" s="14" t="s">
        <v>320</v>
      </c>
      <c r="F1502" s="15">
        <v>50085805</v>
      </c>
      <c r="G1502" s="15">
        <v>51192670</v>
      </c>
      <c r="H1502" s="15">
        <v>16184746</v>
      </c>
      <c r="I1502" s="15">
        <v>5567929</v>
      </c>
      <c r="J1502" s="15">
        <v>3010666</v>
      </c>
      <c r="K1502" s="15">
        <v>7606151</v>
      </c>
      <c r="L1502" s="15">
        <v>13796945</v>
      </c>
      <c r="M1502" s="15">
        <v>4336433</v>
      </c>
      <c r="N1502" s="15">
        <v>1946653</v>
      </c>
      <c r="O1502" s="15">
        <v>7513859</v>
      </c>
      <c r="P1502" s="15">
        <v>6171595</v>
      </c>
      <c r="Q1502" s="15">
        <v>6003501</v>
      </c>
      <c r="R1502" s="15">
        <v>439480</v>
      </c>
      <c r="S1502" s="15" t="s">
        <v>8</v>
      </c>
      <c r="T1502" s="15">
        <v>238956</v>
      </c>
      <c r="U1502" s="18">
        <v>510070</v>
      </c>
    </row>
    <row r="1503" spans="1:21">
      <c r="A1503" s="13">
        <v>2011</v>
      </c>
      <c r="B1503" s="14" t="s">
        <v>11</v>
      </c>
      <c r="C1503" s="14">
        <v>402176</v>
      </c>
      <c r="D1503" s="14" t="s">
        <v>315</v>
      </c>
      <c r="E1503" s="14" t="s">
        <v>321</v>
      </c>
      <c r="F1503" s="15">
        <v>31133807</v>
      </c>
      <c r="G1503" s="15">
        <v>32885128</v>
      </c>
      <c r="H1503" s="15">
        <v>7073885</v>
      </c>
      <c r="I1503" s="15">
        <v>2738718</v>
      </c>
      <c r="J1503" s="15">
        <v>431298</v>
      </c>
      <c r="K1503" s="15">
        <v>3903869</v>
      </c>
      <c r="L1503" s="15">
        <v>7932065</v>
      </c>
      <c r="M1503" s="15">
        <v>2593951</v>
      </c>
      <c r="N1503" s="15">
        <v>925029</v>
      </c>
      <c r="O1503" s="15">
        <v>4413085</v>
      </c>
      <c r="P1503" s="15">
        <v>8740674</v>
      </c>
      <c r="Q1503" s="15">
        <v>3489723</v>
      </c>
      <c r="R1503" s="15">
        <v>78457</v>
      </c>
      <c r="S1503" s="15" t="s">
        <v>8</v>
      </c>
      <c r="T1503" s="15" t="s">
        <v>8</v>
      </c>
      <c r="U1503" s="18">
        <v>900379</v>
      </c>
    </row>
    <row r="1504" spans="1:21">
      <c r="A1504" s="13">
        <v>2011</v>
      </c>
      <c r="B1504" s="14" t="s">
        <v>11</v>
      </c>
      <c r="C1504" s="14">
        <v>402184</v>
      </c>
      <c r="D1504" s="14" t="s">
        <v>315</v>
      </c>
      <c r="E1504" s="14" t="s">
        <v>322</v>
      </c>
      <c r="F1504" s="15">
        <v>27846655</v>
      </c>
      <c r="G1504" s="15">
        <v>28637212</v>
      </c>
      <c r="H1504" s="15">
        <v>5328112</v>
      </c>
      <c r="I1504" s="15">
        <v>1351085</v>
      </c>
      <c r="J1504" s="15" t="s">
        <v>8</v>
      </c>
      <c r="K1504" s="15">
        <v>3977027</v>
      </c>
      <c r="L1504" s="15">
        <v>4918834</v>
      </c>
      <c r="M1504" s="15">
        <v>1150085</v>
      </c>
      <c r="N1504" s="15" t="s">
        <v>8</v>
      </c>
      <c r="O1504" s="15">
        <v>3768749</v>
      </c>
      <c r="P1504" s="15">
        <v>5299668</v>
      </c>
      <c r="Q1504" s="15">
        <v>3057304</v>
      </c>
      <c r="R1504" s="15">
        <v>64715</v>
      </c>
      <c r="S1504" s="15" t="s">
        <v>8</v>
      </c>
      <c r="T1504" s="15" t="s">
        <v>8</v>
      </c>
      <c r="U1504" s="18">
        <v>444282</v>
      </c>
    </row>
    <row r="1505" spans="1:21" hidden="1">
      <c r="A1505" s="8">
        <v>2015</v>
      </c>
      <c r="B1505" s="9" t="s">
        <v>22</v>
      </c>
      <c r="C1505" s="9">
        <v>412015</v>
      </c>
      <c r="D1505" s="9" t="s">
        <v>308</v>
      </c>
      <c r="E1505" s="9" t="s">
        <v>309</v>
      </c>
      <c r="F1505" s="10">
        <v>89826113</v>
      </c>
      <c r="G1505" s="10">
        <v>91643279</v>
      </c>
      <c r="H1505" s="10">
        <v>28837423</v>
      </c>
      <c r="I1505" s="10">
        <v>11520134</v>
      </c>
      <c r="J1505" s="10">
        <v>6808261</v>
      </c>
      <c r="K1505" s="10">
        <v>10509028</v>
      </c>
      <c r="L1505" s="10">
        <v>29210600</v>
      </c>
      <c r="M1505" s="10">
        <v>11005433</v>
      </c>
      <c r="N1505" s="10">
        <v>6720402</v>
      </c>
      <c r="O1505" s="10">
        <v>11484765</v>
      </c>
      <c r="P1505" s="10">
        <v>7306309</v>
      </c>
      <c r="Q1505" s="10">
        <v>11698436</v>
      </c>
      <c r="R1505" s="10">
        <v>94081</v>
      </c>
      <c r="S1505" s="10">
        <v>166165</v>
      </c>
      <c r="T1505" s="10">
        <v>353539</v>
      </c>
      <c r="U1505" s="11">
        <v>2876039</v>
      </c>
    </row>
    <row r="1506" spans="1:21" hidden="1">
      <c r="A1506" s="13">
        <v>2015</v>
      </c>
      <c r="B1506" s="14" t="s">
        <v>11</v>
      </c>
      <c r="C1506" s="14">
        <v>412023</v>
      </c>
      <c r="D1506" s="14" t="s">
        <v>308</v>
      </c>
      <c r="E1506" s="14" t="s">
        <v>310</v>
      </c>
      <c r="F1506" s="15">
        <v>80619099</v>
      </c>
      <c r="G1506" s="15">
        <v>78227980</v>
      </c>
      <c r="H1506" s="15">
        <v>15443238</v>
      </c>
      <c r="I1506" s="15">
        <v>3803747</v>
      </c>
      <c r="J1506" s="15">
        <v>642496</v>
      </c>
      <c r="K1506" s="15">
        <v>10996995</v>
      </c>
      <c r="L1506" s="15">
        <v>15285478</v>
      </c>
      <c r="M1506" s="15">
        <v>3213181</v>
      </c>
      <c r="N1506" s="15">
        <v>1057445</v>
      </c>
      <c r="O1506" s="15">
        <v>11014852</v>
      </c>
      <c r="P1506" s="15">
        <v>11001670</v>
      </c>
      <c r="Q1506" s="15">
        <v>8899928</v>
      </c>
      <c r="R1506" s="15">
        <v>271482</v>
      </c>
      <c r="S1506" s="15" t="s">
        <v>8</v>
      </c>
      <c r="T1506" s="15">
        <v>136817</v>
      </c>
      <c r="U1506" s="18">
        <v>2563770</v>
      </c>
    </row>
    <row r="1507" spans="1:21" hidden="1">
      <c r="A1507" s="13">
        <v>2014</v>
      </c>
      <c r="B1507" s="14" t="s">
        <v>22</v>
      </c>
      <c r="C1507" s="14">
        <v>412015</v>
      </c>
      <c r="D1507" s="14" t="s">
        <v>308</v>
      </c>
      <c r="E1507" s="14" t="s">
        <v>309</v>
      </c>
      <c r="F1507" s="15">
        <v>91643280</v>
      </c>
      <c r="G1507" s="15">
        <v>89902696</v>
      </c>
      <c r="H1507" s="15">
        <v>29208304</v>
      </c>
      <c r="I1507" s="15">
        <v>11003872</v>
      </c>
      <c r="J1507" s="15">
        <v>6719819</v>
      </c>
      <c r="K1507" s="15">
        <v>11484613</v>
      </c>
      <c r="L1507" s="15">
        <v>28152357</v>
      </c>
      <c r="M1507" s="15">
        <v>9842763</v>
      </c>
      <c r="N1507" s="15">
        <v>6591215</v>
      </c>
      <c r="O1507" s="15">
        <v>11718379</v>
      </c>
      <c r="P1507" s="15">
        <v>7784911</v>
      </c>
      <c r="Q1507" s="15">
        <v>11309690</v>
      </c>
      <c r="R1507" s="15">
        <v>87059</v>
      </c>
      <c r="S1507" s="15">
        <v>338721</v>
      </c>
      <c r="T1507" s="15">
        <v>338234</v>
      </c>
      <c r="U1507" s="18">
        <v>2720359</v>
      </c>
    </row>
    <row r="1508" spans="1:21" hidden="1">
      <c r="A1508" s="13">
        <v>2014</v>
      </c>
      <c r="B1508" s="14" t="s">
        <v>11</v>
      </c>
      <c r="C1508" s="14">
        <v>412023</v>
      </c>
      <c r="D1508" s="14" t="s">
        <v>308</v>
      </c>
      <c r="E1508" s="14" t="s">
        <v>310</v>
      </c>
      <c r="F1508" s="15">
        <v>78227980</v>
      </c>
      <c r="G1508" s="15">
        <v>79116384</v>
      </c>
      <c r="H1508" s="15">
        <v>15275751</v>
      </c>
      <c r="I1508" s="15">
        <v>3213181</v>
      </c>
      <c r="J1508" s="15">
        <v>1057445</v>
      </c>
      <c r="K1508" s="15">
        <v>11005125</v>
      </c>
      <c r="L1508" s="15">
        <v>14487716</v>
      </c>
      <c r="M1508" s="15">
        <v>2999537</v>
      </c>
      <c r="N1508" s="15">
        <v>810070</v>
      </c>
      <c r="O1508" s="15">
        <v>10678109</v>
      </c>
      <c r="P1508" s="15">
        <v>11968487</v>
      </c>
      <c r="Q1508" s="15">
        <v>8488379</v>
      </c>
      <c r="R1508" s="15">
        <v>211998</v>
      </c>
      <c r="S1508" s="15" t="s">
        <v>8</v>
      </c>
      <c r="T1508" s="15">
        <v>168694</v>
      </c>
      <c r="U1508" s="18">
        <v>2558452</v>
      </c>
    </row>
    <row r="1509" spans="1:21" hidden="1">
      <c r="A1509" s="13">
        <v>2013</v>
      </c>
      <c r="B1509" s="14" t="s">
        <v>11</v>
      </c>
      <c r="C1509" s="14">
        <v>412015</v>
      </c>
      <c r="D1509" s="14" t="s">
        <v>308</v>
      </c>
      <c r="E1509" s="14" t="s">
        <v>309</v>
      </c>
      <c r="F1509" s="15">
        <v>89902696</v>
      </c>
      <c r="G1509" s="15">
        <v>89513784</v>
      </c>
      <c r="H1509" s="15">
        <v>28148475</v>
      </c>
      <c r="I1509" s="15">
        <v>9841505</v>
      </c>
      <c r="J1509" s="15">
        <v>6588690</v>
      </c>
      <c r="K1509" s="15">
        <v>11718280</v>
      </c>
      <c r="L1509" s="15">
        <v>25577427</v>
      </c>
      <c r="M1509" s="15">
        <v>8783081</v>
      </c>
      <c r="N1509" s="15">
        <v>5867734</v>
      </c>
      <c r="O1509" s="15">
        <v>10926612</v>
      </c>
      <c r="P1509" s="15">
        <v>7826286</v>
      </c>
      <c r="Q1509" s="15">
        <v>11499134</v>
      </c>
      <c r="R1509" s="15">
        <v>137861</v>
      </c>
      <c r="S1509" s="15">
        <v>296250</v>
      </c>
      <c r="T1509" s="15">
        <v>337169</v>
      </c>
      <c r="U1509" s="18">
        <v>2807985</v>
      </c>
    </row>
    <row r="1510" spans="1:21" hidden="1">
      <c r="A1510" s="13">
        <v>2013</v>
      </c>
      <c r="B1510" s="14" t="s">
        <v>11</v>
      </c>
      <c r="C1510" s="14">
        <v>412023</v>
      </c>
      <c r="D1510" s="14" t="s">
        <v>308</v>
      </c>
      <c r="E1510" s="14" t="s">
        <v>310</v>
      </c>
      <c r="F1510" s="15">
        <v>79116384</v>
      </c>
      <c r="G1510" s="15">
        <v>80775305</v>
      </c>
      <c r="H1510" s="15">
        <v>14475522</v>
      </c>
      <c r="I1510" s="15">
        <v>2999536</v>
      </c>
      <c r="J1510" s="15">
        <v>809746</v>
      </c>
      <c r="K1510" s="15">
        <v>10666240</v>
      </c>
      <c r="L1510" s="15">
        <v>13803846</v>
      </c>
      <c r="M1510" s="15">
        <v>2665047</v>
      </c>
      <c r="N1510" s="15">
        <v>905884</v>
      </c>
      <c r="O1510" s="15">
        <v>10232915</v>
      </c>
      <c r="P1510" s="15">
        <v>12111078</v>
      </c>
      <c r="Q1510" s="15">
        <v>8685053</v>
      </c>
      <c r="R1510" s="15">
        <v>637979</v>
      </c>
      <c r="S1510" s="15" t="s">
        <v>8</v>
      </c>
      <c r="T1510" s="15">
        <v>168544</v>
      </c>
      <c r="U1510" s="18">
        <v>2584494</v>
      </c>
    </row>
    <row r="1511" spans="1:21" hidden="1">
      <c r="A1511" s="13">
        <v>2012</v>
      </c>
      <c r="B1511" s="14" t="s">
        <v>11</v>
      </c>
      <c r="C1511" s="14">
        <v>412015</v>
      </c>
      <c r="D1511" s="14" t="s">
        <v>308</v>
      </c>
      <c r="E1511" s="14" t="s">
        <v>309</v>
      </c>
      <c r="F1511" s="15">
        <v>89513784</v>
      </c>
      <c r="G1511" s="15">
        <v>89535323</v>
      </c>
      <c r="H1511" s="15">
        <v>25574085</v>
      </c>
      <c r="I1511" s="15">
        <v>8782038</v>
      </c>
      <c r="J1511" s="15">
        <v>5865534</v>
      </c>
      <c r="K1511" s="15">
        <v>10926513</v>
      </c>
      <c r="L1511" s="15">
        <v>24390697</v>
      </c>
      <c r="M1511" s="15">
        <v>7926297</v>
      </c>
      <c r="N1511" s="15">
        <v>5698154</v>
      </c>
      <c r="O1511" s="15">
        <v>10766246</v>
      </c>
      <c r="P1511" s="15">
        <v>7869918</v>
      </c>
      <c r="Q1511" s="15">
        <v>11142046</v>
      </c>
      <c r="R1511" s="15">
        <v>133900</v>
      </c>
      <c r="S1511" s="15">
        <v>288161</v>
      </c>
      <c r="T1511" s="15">
        <v>339938</v>
      </c>
      <c r="U1511" s="18">
        <v>2571274</v>
      </c>
    </row>
    <row r="1512" spans="1:21" hidden="1">
      <c r="A1512" s="13">
        <v>2012</v>
      </c>
      <c r="B1512" s="14" t="s">
        <v>11</v>
      </c>
      <c r="C1512" s="14">
        <v>412023</v>
      </c>
      <c r="D1512" s="14" t="s">
        <v>308</v>
      </c>
      <c r="E1512" s="14" t="s">
        <v>310</v>
      </c>
      <c r="F1512" s="15">
        <v>80775305</v>
      </c>
      <c r="G1512" s="15">
        <v>80823524</v>
      </c>
      <c r="H1512" s="15">
        <v>13791437</v>
      </c>
      <c r="I1512" s="15">
        <v>2666393</v>
      </c>
      <c r="J1512" s="15">
        <v>905233</v>
      </c>
      <c r="K1512" s="15">
        <v>10219811</v>
      </c>
      <c r="L1512" s="15">
        <v>13599163</v>
      </c>
      <c r="M1512" s="15">
        <v>2428277</v>
      </c>
      <c r="N1512" s="15">
        <v>984916</v>
      </c>
      <c r="O1512" s="15">
        <v>10185970</v>
      </c>
      <c r="P1512" s="15">
        <v>9907529</v>
      </c>
      <c r="Q1512" s="15">
        <v>7941979</v>
      </c>
      <c r="R1512" s="15">
        <v>317098</v>
      </c>
      <c r="S1512" s="15" t="s">
        <v>8</v>
      </c>
      <c r="T1512" s="15">
        <v>172844</v>
      </c>
      <c r="U1512" s="18">
        <v>2378737</v>
      </c>
    </row>
    <row r="1513" spans="1:21">
      <c r="A1513" s="13">
        <v>2011</v>
      </c>
      <c r="B1513" s="14" t="s">
        <v>11</v>
      </c>
      <c r="C1513" s="14">
        <v>412015</v>
      </c>
      <c r="D1513" s="14" t="s">
        <v>308</v>
      </c>
      <c r="E1513" s="14" t="s">
        <v>309</v>
      </c>
      <c r="F1513" s="15">
        <v>89535323</v>
      </c>
      <c r="G1513" s="15">
        <v>89972236</v>
      </c>
      <c r="H1513" s="15">
        <v>24386535</v>
      </c>
      <c r="I1513" s="15">
        <v>7925332</v>
      </c>
      <c r="J1513" s="15">
        <v>5695398</v>
      </c>
      <c r="K1513" s="15">
        <v>10765805</v>
      </c>
      <c r="L1513" s="15">
        <v>24719541</v>
      </c>
      <c r="M1513" s="15">
        <v>7721293</v>
      </c>
      <c r="N1513" s="15">
        <v>5565148</v>
      </c>
      <c r="O1513" s="15">
        <v>11433100</v>
      </c>
      <c r="P1513" s="15">
        <v>6281825</v>
      </c>
      <c r="Q1513" s="15">
        <v>10528770</v>
      </c>
      <c r="R1513" s="15">
        <v>182354</v>
      </c>
      <c r="S1513" s="15">
        <v>397126</v>
      </c>
      <c r="T1513" s="15">
        <v>337775</v>
      </c>
      <c r="U1513" s="18">
        <v>2291870</v>
      </c>
    </row>
    <row r="1514" spans="1:21">
      <c r="A1514" s="13">
        <v>2011</v>
      </c>
      <c r="B1514" s="14" t="s">
        <v>11</v>
      </c>
      <c r="C1514" s="14">
        <v>412023</v>
      </c>
      <c r="D1514" s="14" t="s">
        <v>308</v>
      </c>
      <c r="E1514" s="14" t="s">
        <v>310</v>
      </c>
      <c r="F1514" s="15">
        <v>80823524</v>
      </c>
      <c r="G1514" s="15">
        <v>80857852</v>
      </c>
      <c r="H1514" s="15">
        <v>13582499</v>
      </c>
      <c r="I1514" s="15">
        <v>2426931</v>
      </c>
      <c r="J1514" s="15">
        <v>983940</v>
      </c>
      <c r="K1514" s="15">
        <v>10171628</v>
      </c>
      <c r="L1514" s="15">
        <v>13389508</v>
      </c>
      <c r="M1514" s="15">
        <v>2500663</v>
      </c>
      <c r="N1514" s="15">
        <v>1038167</v>
      </c>
      <c r="O1514" s="15">
        <v>9850678</v>
      </c>
      <c r="P1514" s="15">
        <v>7746001</v>
      </c>
      <c r="Q1514" s="15">
        <v>8075771</v>
      </c>
      <c r="R1514" s="15">
        <v>321067</v>
      </c>
      <c r="S1514" s="15" t="s">
        <v>8</v>
      </c>
      <c r="T1514" s="15">
        <v>171212</v>
      </c>
      <c r="U1514" s="18">
        <v>2333227</v>
      </c>
    </row>
    <row r="1515" spans="1:21" hidden="1">
      <c r="A1515" s="8">
        <v>2015</v>
      </c>
      <c r="B1515" s="9" t="s">
        <v>9</v>
      </c>
      <c r="C1515" s="9">
        <v>422011</v>
      </c>
      <c r="D1515" s="9" t="s">
        <v>311</v>
      </c>
      <c r="E1515" s="9" t="s">
        <v>312</v>
      </c>
      <c r="F1515" s="10">
        <v>252229093</v>
      </c>
      <c r="G1515" s="10">
        <v>249631626</v>
      </c>
      <c r="H1515" s="10">
        <v>44620941</v>
      </c>
      <c r="I1515" s="10">
        <v>9202652</v>
      </c>
      <c r="J1515" s="10">
        <v>8615525</v>
      </c>
      <c r="K1515" s="10">
        <v>26802764</v>
      </c>
      <c r="L1515" s="10">
        <v>41300292</v>
      </c>
      <c r="M1515" s="10">
        <v>7990327</v>
      </c>
      <c r="N1515" s="10">
        <v>7185927</v>
      </c>
      <c r="O1515" s="10">
        <v>26124038</v>
      </c>
      <c r="P1515" s="10">
        <v>27836094</v>
      </c>
      <c r="Q1515" s="10">
        <v>24431333</v>
      </c>
      <c r="R1515" s="10">
        <v>698403</v>
      </c>
      <c r="S1515" s="10" t="s">
        <v>8</v>
      </c>
      <c r="T1515" s="10" t="s">
        <v>8</v>
      </c>
      <c r="U1515" s="11">
        <v>5065829</v>
      </c>
    </row>
    <row r="1516" spans="1:21" hidden="1">
      <c r="A1516" s="13">
        <v>2015</v>
      </c>
      <c r="B1516" s="14" t="s">
        <v>22</v>
      </c>
      <c r="C1516" s="14">
        <v>422029</v>
      </c>
      <c r="D1516" s="14" t="s">
        <v>311</v>
      </c>
      <c r="E1516" s="14" t="s">
        <v>313</v>
      </c>
      <c r="F1516" s="15">
        <v>110340657</v>
      </c>
      <c r="G1516" s="15">
        <v>114719500</v>
      </c>
      <c r="H1516" s="15">
        <v>22653206</v>
      </c>
      <c r="I1516" s="15">
        <v>5116278</v>
      </c>
      <c r="J1516" s="15">
        <v>4061220</v>
      </c>
      <c r="K1516" s="15">
        <v>13475708</v>
      </c>
      <c r="L1516" s="15">
        <v>20859269</v>
      </c>
      <c r="M1516" s="15">
        <v>4624431</v>
      </c>
      <c r="N1516" s="15">
        <v>4043832</v>
      </c>
      <c r="O1516" s="15">
        <v>12191006</v>
      </c>
      <c r="P1516" s="15">
        <v>3273993</v>
      </c>
      <c r="Q1516" s="15">
        <v>13960365</v>
      </c>
      <c r="R1516" s="15">
        <v>305769</v>
      </c>
      <c r="S1516" s="15">
        <v>12993</v>
      </c>
      <c r="T1516" s="15">
        <v>782598</v>
      </c>
      <c r="U1516" s="18">
        <v>1783151</v>
      </c>
    </row>
    <row r="1517" spans="1:21" hidden="1">
      <c r="A1517" s="13">
        <v>2015</v>
      </c>
      <c r="B1517" s="14" t="s">
        <v>11</v>
      </c>
      <c r="C1517" s="14">
        <v>422045</v>
      </c>
      <c r="D1517" s="14" t="s">
        <v>311</v>
      </c>
      <c r="E1517" s="14" t="s">
        <v>314</v>
      </c>
      <c r="F1517" s="15">
        <v>61615755</v>
      </c>
      <c r="G1517" s="15">
        <v>64443847</v>
      </c>
      <c r="H1517" s="15">
        <v>25049974</v>
      </c>
      <c r="I1517" s="15">
        <v>2179871</v>
      </c>
      <c r="J1517" s="15">
        <v>5037597</v>
      </c>
      <c r="K1517" s="15">
        <v>17832506</v>
      </c>
      <c r="L1517" s="15">
        <v>22511674</v>
      </c>
      <c r="M1517" s="15">
        <v>2179359</v>
      </c>
      <c r="N1517" s="15">
        <v>3515126</v>
      </c>
      <c r="O1517" s="15">
        <v>16817189</v>
      </c>
      <c r="P1517" s="15">
        <v>2167794</v>
      </c>
      <c r="Q1517" s="15">
        <v>7220570</v>
      </c>
      <c r="R1517" s="15">
        <v>161277</v>
      </c>
      <c r="S1517" s="15" t="s">
        <v>8</v>
      </c>
      <c r="T1517" s="15" t="s">
        <v>8</v>
      </c>
      <c r="U1517" s="18">
        <v>1857075</v>
      </c>
    </row>
    <row r="1518" spans="1:21" hidden="1">
      <c r="A1518" s="13">
        <v>2014</v>
      </c>
      <c r="B1518" s="14" t="s">
        <v>9</v>
      </c>
      <c r="C1518" s="14">
        <v>422011</v>
      </c>
      <c r="D1518" s="14" t="s">
        <v>311</v>
      </c>
      <c r="E1518" s="14" t="s">
        <v>312</v>
      </c>
      <c r="F1518" s="15">
        <v>249631626</v>
      </c>
      <c r="G1518" s="15">
        <v>241239469</v>
      </c>
      <c r="H1518" s="15">
        <v>41909168</v>
      </c>
      <c r="I1518" s="15">
        <v>7990327</v>
      </c>
      <c r="J1518" s="15">
        <v>7185927</v>
      </c>
      <c r="K1518" s="15">
        <v>26732914</v>
      </c>
      <c r="L1518" s="15">
        <v>37547657</v>
      </c>
      <c r="M1518" s="15">
        <v>6261799</v>
      </c>
      <c r="N1518" s="15">
        <v>5780487</v>
      </c>
      <c r="O1518" s="15">
        <v>25505371</v>
      </c>
      <c r="P1518" s="15">
        <v>38994357</v>
      </c>
      <c r="Q1518" s="15">
        <v>25887308</v>
      </c>
      <c r="R1518" s="15">
        <v>1334308</v>
      </c>
      <c r="S1518" s="15" t="s">
        <v>8</v>
      </c>
      <c r="T1518" s="15" t="s">
        <v>8</v>
      </c>
      <c r="U1518" s="18">
        <v>5055267</v>
      </c>
    </row>
    <row r="1519" spans="1:21" hidden="1">
      <c r="A1519" s="13">
        <v>2014</v>
      </c>
      <c r="B1519" s="14" t="s">
        <v>22</v>
      </c>
      <c r="C1519" s="14">
        <v>422029</v>
      </c>
      <c r="D1519" s="14" t="s">
        <v>311</v>
      </c>
      <c r="E1519" s="14" t="s">
        <v>313</v>
      </c>
      <c r="F1519" s="15">
        <v>114719500</v>
      </c>
      <c r="G1519" s="15">
        <v>117232602</v>
      </c>
      <c r="H1519" s="15">
        <v>20859269</v>
      </c>
      <c r="I1519" s="15">
        <v>4624430</v>
      </c>
      <c r="J1519" s="15">
        <v>4043832</v>
      </c>
      <c r="K1519" s="15">
        <v>12191007</v>
      </c>
      <c r="L1519" s="15">
        <v>21048274</v>
      </c>
      <c r="M1519" s="15">
        <v>5251411</v>
      </c>
      <c r="N1519" s="15">
        <v>4025746</v>
      </c>
      <c r="O1519" s="15">
        <v>11771117</v>
      </c>
      <c r="P1519" s="15">
        <v>3975167</v>
      </c>
      <c r="Q1519" s="15">
        <v>13442103</v>
      </c>
      <c r="R1519" s="15">
        <v>643958</v>
      </c>
      <c r="S1519" s="15">
        <v>16439</v>
      </c>
      <c r="T1519" s="15">
        <v>799455</v>
      </c>
      <c r="U1519" s="18">
        <v>1855958</v>
      </c>
    </row>
    <row r="1520" spans="1:21" hidden="1">
      <c r="A1520" s="13">
        <v>2014</v>
      </c>
      <c r="B1520" s="14" t="s">
        <v>11</v>
      </c>
      <c r="C1520" s="14">
        <v>422045</v>
      </c>
      <c r="D1520" s="14" t="s">
        <v>311</v>
      </c>
      <c r="E1520" s="14" t="s">
        <v>314</v>
      </c>
      <c r="F1520" s="15">
        <v>64443846</v>
      </c>
      <c r="G1520" s="15">
        <v>67723728</v>
      </c>
      <c r="H1520" s="15">
        <v>22511675</v>
      </c>
      <c r="I1520" s="15">
        <v>2179359</v>
      </c>
      <c r="J1520" s="15">
        <v>3515126</v>
      </c>
      <c r="K1520" s="15">
        <v>16817190</v>
      </c>
      <c r="L1520" s="15">
        <v>23184788</v>
      </c>
      <c r="M1520" s="15">
        <v>2178849</v>
      </c>
      <c r="N1520" s="15">
        <v>2512496</v>
      </c>
      <c r="O1520" s="15">
        <v>18493443</v>
      </c>
      <c r="P1520" s="15">
        <v>2719956</v>
      </c>
      <c r="Q1520" s="15">
        <v>7488665</v>
      </c>
      <c r="R1520" s="15">
        <v>343138</v>
      </c>
      <c r="S1520" s="15" t="s">
        <v>8</v>
      </c>
      <c r="T1520" s="15" t="s">
        <v>8</v>
      </c>
      <c r="U1520" s="18">
        <v>1907278</v>
      </c>
    </row>
    <row r="1521" spans="1:21" hidden="1">
      <c r="A1521" s="13">
        <v>2013</v>
      </c>
      <c r="B1521" s="14" t="s">
        <v>9</v>
      </c>
      <c r="C1521" s="14">
        <v>422011</v>
      </c>
      <c r="D1521" s="14" t="s">
        <v>311</v>
      </c>
      <c r="E1521" s="14" t="s">
        <v>312</v>
      </c>
      <c r="F1521" s="15">
        <v>241239469</v>
      </c>
      <c r="G1521" s="15">
        <v>234062994</v>
      </c>
      <c r="H1521" s="15">
        <v>37547655</v>
      </c>
      <c r="I1521" s="15">
        <v>6261799</v>
      </c>
      <c r="J1521" s="15">
        <v>5780487</v>
      </c>
      <c r="K1521" s="15">
        <v>25505369</v>
      </c>
      <c r="L1521" s="15">
        <v>33227036</v>
      </c>
      <c r="M1521" s="15">
        <v>4183848</v>
      </c>
      <c r="N1521" s="15">
        <v>5610529</v>
      </c>
      <c r="O1521" s="15">
        <v>23432659</v>
      </c>
      <c r="P1521" s="15">
        <v>27903288</v>
      </c>
      <c r="Q1521" s="15">
        <v>25800308</v>
      </c>
      <c r="R1521" s="15">
        <v>938837</v>
      </c>
      <c r="S1521" s="15" t="s">
        <v>8</v>
      </c>
      <c r="T1521" s="15" t="s">
        <v>8</v>
      </c>
      <c r="U1521" s="18">
        <v>5284358</v>
      </c>
    </row>
    <row r="1522" spans="1:21" hidden="1">
      <c r="A1522" s="13">
        <v>2013</v>
      </c>
      <c r="B1522" s="14" t="s">
        <v>22</v>
      </c>
      <c r="C1522" s="14">
        <v>422029</v>
      </c>
      <c r="D1522" s="14" t="s">
        <v>311</v>
      </c>
      <c r="E1522" s="14" t="s">
        <v>313</v>
      </c>
      <c r="F1522" s="15">
        <v>117232602</v>
      </c>
      <c r="G1522" s="15">
        <v>118676430</v>
      </c>
      <c r="H1522" s="15">
        <v>21048274</v>
      </c>
      <c r="I1522" s="15">
        <v>5251412</v>
      </c>
      <c r="J1522" s="15">
        <v>4025745</v>
      </c>
      <c r="K1522" s="15">
        <v>11771117</v>
      </c>
      <c r="L1522" s="15">
        <v>20818756</v>
      </c>
      <c r="M1522" s="15">
        <v>5482124</v>
      </c>
      <c r="N1522" s="15">
        <v>3306026</v>
      </c>
      <c r="O1522" s="15">
        <v>12030606</v>
      </c>
      <c r="P1522" s="15">
        <v>2913319</v>
      </c>
      <c r="Q1522" s="15">
        <v>13205670</v>
      </c>
      <c r="R1522" s="15">
        <v>877804</v>
      </c>
      <c r="S1522" s="15">
        <v>20827</v>
      </c>
      <c r="T1522" s="15">
        <v>708204</v>
      </c>
      <c r="U1522" s="18">
        <v>1804660</v>
      </c>
    </row>
    <row r="1523" spans="1:21" hidden="1">
      <c r="A1523" s="13">
        <v>2013</v>
      </c>
      <c r="B1523" s="14" t="s">
        <v>11</v>
      </c>
      <c r="C1523" s="14">
        <v>422045</v>
      </c>
      <c r="D1523" s="14" t="s">
        <v>311</v>
      </c>
      <c r="E1523" s="14" t="s">
        <v>314</v>
      </c>
      <c r="F1523" s="15">
        <v>67723728</v>
      </c>
      <c r="G1523" s="15">
        <v>69158838</v>
      </c>
      <c r="H1523" s="15">
        <v>23184788</v>
      </c>
      <c r="I1523" s="15">
        <v>2178849</v>
      </c>
      <c r="J1523" s="15">
        <v>2512496</v>
      </c>
      <c r="K1523" s="15">
        <v>18493443</v>
      </c>
      <c r="L1523" s="15">
        <v>20861404</v>
      </c>
      <c r="M1523" s="15">
        <v>2178341</v>
      </c>
      <c r="N1523" s="15">
        <v>1512161</v>
      </c>
      <c r="O1523" s="15">
        <v>17170902</v>
      </c>
      <c r="P1523" s="15">
        <v>1768750</v>
      </c>
      <c r="Q1523" s="15">
        <v>6998317</v>
      </c>
      <c r="R1523" s="15">
        <v>201437</v>
      </c>
      <c r="S1523" s="15" t="s">
        <v>8</v>
      </c>
      <c r="T1523" s="15" t="s">
        <v>8</v>
      </c>
      <c r="U1523" s="18">
        <v>1949933</v>
      </c>
    </row>
    <row r="1524" spans="1:21" hidden="1">
      <c r="A1524" s="13">
        <v>2012</v>
      </c>
      <c r="B1524" s="14" t="s">
        <v>9</v>
      </c>
      <c r="C1524" s="14">
        <v>422011</v>
      </c>
      <c r="D1524" s="14" t="s">
        <v>311</v>
      </c>
      <c r="E1524" s="14" t="s">
        <v>312</v>
      </c>
      <c r="F1524" s="15">
        <v>234062994</v>
      </c>
      <c r="G1524" s="15">
        <v>232484632</v>
      </c>
      <c r="H1524" s="15">
        <v>33227038</v>
      </c>
      <c r="I1524" s="15">
        <v>4183848</v>
      </c>
      <c r="J1524" s="15">
        <v>5610528</v>
      </c>
      <c r="K1524" s="15">
        <v>23432662</v>
      </c>
      <c r="L1524" s="15">
        <v>31778103</v>
      </c>
      <c r="M1524" s="15">
        <v>4398558</v>
      </c>
      <c r="N1524" s="15">
        <v>4613206</v>
      </c>
      <c r="O1524" s="15">
        <v>22766339</v>
      </c>
      <c r="P1524" s="15">
        <v>21045118</v>
      </c>
      <c r="Q1524" s="15">
        <v>27260335</v>
      </c>
      <c r="R1524" s="15">
        <v>1466401</v>
      </c>
      <c r="S1524" s="15" t="s">
        <v>8</v>
      </c>
      <c r="T1524" s="15" t="s">
        <v>8</v>
      </c>
      <c r="U1524" s="18">
        <v>5126556</v>
      </c>
    </row>
    <row r="1525" spans="1:21" hidden="1">
      <c r="A1525" s="13">
        <v>2012</v>
      </c>
      <c r="B1525" s="14" t="s">
        <v>22</v>
      </c>
      <c r="C1525" s="14">
        <v>422029</v>
      </c>
      <c r="D1525" s="14" t="s">
        <v>311</v>
      </c>
      <c r="E1525" s="14" t="s">
        <v>313</v>
      </c>
      <c r="F1525" s="15">
        <v>118676430</v>
      </c>
      <c r="G1525" s="15">
        <v>119479296</v>
      </c>
      <c r="H1525" s="15">
        <v>20818756</v>
      </c>
      <c r="I1525" s="15">
        <v>5482123</v>
      </c>
      <c r="J1525" s="15">
        <v>3306026</v>
      </c>
      <c r="K1525" s="15">
        <v>12030607</v>
      </c>
      <c r="L1525" s="15">
        <v>20365408</v>
      </c>
      <c r="M1525" s="15">
        <v>8798278</v>
      </c>
      <c r="N1525" s="15">
        <v>3251812</v>
      </c>
      <c r="O1525" s="15">
        <v>8315318</v>
      </c>
      <c r="P1525" s="15">
        <v>4263559</v>
      </c>
      <c r="Q1525" s="15">
        <v>13380582</v>
      </c>
      <c r="R1525" s="15">
        <v>1202915</v>
      </c>
      <c r="S1525" s="15">
        <v>22113</v>
      </c>
      <c r="T1525" s="15">
        <v>848923</v>
      </c>
      <c r="U1525" s="18">
        <v>1723621</v>
      </c>
    </row>
    <row r="1526" spans="1:21" hidden="1">
      <c r="A1526" s="13">
        <v>2012</v>
      </c>
      <c r="B1526" s="14" t="s">
        <v>11</v>
      </c>
      <c r="C1526" s="14">
        <v>422045</v>
      </c>
      <c r="D1526" s="14" t="s">
        <v>311</v>
      </c>
      <c r="E1526" s="14" t="s">
        <v>314</v>
      </c>
      <c r="F1526" s="15">
        <v>69158838</v>
      </c>
      <c r="G1526" s="15">
        <v>71076255</v>
      </c>
      <c r="H1526" s="15">
        <v>20861404</v>
      </c>
      <c r="I1526" s="15">
        <v>2178341</v>
      </c>
      <c r="J1526" s="15">
        <v>1512161</v>
      </c>
      <c r="K1526" s="15">
        <v>17170902</v>
      </c>
      <c r="L1526" s="15">
        <v>23557377</v>
      </c>
      <c r="M1526" s="15">
        <v>3885126</v>
      </c>
      <c r="N1526" s="15">
        <v>2506800</v>
      </c>
      <c r="O1526" s="15">
        <v>17165451</v>
      </c>
      <c r="P1526" s="15">
        <v>3017543</v>
      </c>
      <c r="Q1526" s="15">
        <v>6792312</v>
      </c>
      <c r="R1526" s="15">
        <v>203326</v>
      </c>
      <c r="S1526" s="15" t="s">
        <v>8</v>
      </c>
      <c r="T1526" s="15" t="s">
        <v>8</v>
      </c>
      <c r="U1526" s="18">
        <v>1816247</v>
      </c>
    </row>
    <row r="1527" spans="1:21">
      <c r="A1527" s="13">
        <v>2011</v>
      </c>
      <c r="B1527" s="14" t="s">
        <v>9</v>
      </c>
      <c r="C1527" s="14">
        <v>422011</v>
      </c>
      <c r="D1527" s="14" t="s">
        <v>311</v>
      </c>
      <c r="E1527" s="14" t="s">
        <v>312</v>
      </c>
      <c r="F1527" s="15">
        <v>231052293</v>
      </c>
      <c r="G1527" s="15">
        <v>233031111</v>
      </c>
      <c r="H1527" s="15">
        <v>31778102</v>
      </c>
      <c r="I1527" s="15">
        <v>4398559</v>
      </c>
      <c r="J1527" s="15">
        <v>4613207</v>
      </c>
      <c r="K1527" s="15">
        <v>22766336</v>
      </c>
      <c r="L1527" s="15">
        <v>31265399</v>
      </c>
      <c r="M1527" s="15">
        <v>4524026</v>
      </c>
      <c r="N1527" s="15">
        <v>4422550</v>
      </c>
      <c r="O1527" s="15">
        <v>22318823</v>
      </c>
      <c r="P1527" s="15">
        <v>15777509</v>
      </c>
      <c r="Q1527" s="15">
        <v>23560384</v>
      </c>
      <c r="R1527" s="15">
        <v>1202180</v>
      </c>
      <c r="S1527" s="15" t="s">
        <v>8</v>
      </c>
      <c r="T1527" s="15">
        <v>1256099</v>
      </c>
      <c r="U1527" s="18">
        <v>5079454</v>
      </c>
    </row>
    <row r="1528" spans="1:21">
      <c r="A1528" s="13">
        <v>2011</v>
      </c>
      <c r="B1528" s="14" t="s">
        <v>22</v>
      </c>
      <c r="C1528" s="14">
        <v>422029</v>
      </c>
      <c r="D1528" s="14" t="s">
        <v>311</v>
      </c>
      <c r="E1528" s="14" t="s">
        <v>313</v>
      </c>
      <c r="F1528" s="15">
        <v>119479296</v>
      </c>
      <c r="G1528" s="15">
        <v>123318472</v>
      </c>
      <c r="H1528" s="15">
        <v>20365408</v>
      </c>
      <c r="I1528" s="15">
        <v>8798278</v>
      </c>
      <c r="J1528" s="15">
        <v>3251813</v>
      </c>
      <c r="K1528" s="15">
        <v>8315317</v>
      </c>
      <c r="L1528" s="15">
        <v>18613603</v>
      </c>
      <c r="M1528" s="15">
        <v>7070981</v>
      </c>
      <c r="N1528" s="15">
        <v>3214060</v>
      </c>
      <c r="O1528" s="15">
        <v>8328562</v>
      </c>
      <c r="P1528" s="15">
        <v>3737511</v>
      </c>
      <c r="Q1528" s="15">
        <v>13196937</v>
      </c>
      <c r="R1528" s="15">
        <v>958411</v>
      </c>
      <c r="S1528" s="15">
        <v>48396</v>
      </c>
      <c r="T1528" s="15">
        <v>810702</v>
      </c>
      <c r="U1528" s="18">
        <v>1762838</v>
      </c>
    </row>
    <row r="1529" spans="1:21">
      <c r="A1529" s="13">
        <v>2011</v>
      </c>
      <c r="B1529" s="14" t="s">
        <v>11</v>
      </c>
      <c r="C1529" s="14">
        <v>422045</v>
      </c>
      <c r="D1529" s="14" t="s">
        <v>311</v>
      </c>
      <c r="E1529" s="14" t="s">
        <v>314</v>
      </c>
      <c r="F1529" s="15">
        <v>71076255</v>
      </c>
      <c r="G1529" s="15">
        <v>73365943</v>
      </c>
      <c r="H1529" s="15">
        <v>23557377</v>
      </c>
      <c r="I1529" s="15">
        <v>3885126</v>
      </c>
      <c r="J1529" s="15">
        <v>2506800</v>
      </c>
      <c r="K1529" s="15">
        <v>17165451</v>
      </c>
      <c r="L1529" s="15">
        <v>21594504</v>
      </c>
      <c r="M1529" s="15">
        <v>3874302</v>
      </c>
      <c r="N1529" s="15">
        <v>2003432</v>
      </c>
      <c r="O1529" s="15">
        <v>15716770</v>
      </c>
      <c r="P1529" s="15">
        <v>1650064</v>
      </c>
      <c r="Q1529" s="15">
        <v>6600223</v>
      </c>
      <c r="R1529" s="15">
        <v>191981</v>
      </c>
      <c r="S1529" s="15" t="s">
        <v>8</v>
      </c>
      <c r="T1529" s="15" t="s">
        <v>8</v>
      </c>
      <c r="U1529" s="18">
        <v>1846241</v>
      </c>
    </row>
    <row r="1530" spans="1:21" hidden="1">
      <c r="A1530" s="8">
        <v>2015</v>
      </c>
      <c r="B1530" s="9" t="s">
        <v>5</v>
      </c>
      <c r="C1530" s="9">
        <v>431001</v>
      </c>
      <c r="D1530" s="9" t="s">
        <v>436</v>
      </c>
      <c r="E1530" s="9" t="s">
        <v>437</v>
      </c>
      <c r="F1530" s="10">
        <v>365993491</v>
      </c>
      <c r="G1530" s="10">
        <v>349664458</v>
      </c>
      <c r="H1530" s="10">
        <v>13561346</v>
      </c>
      <c r="I1530" s="10">
        <v>10075067</v>
      </c>
      <c r="J1530" s="10">
        <v>687197</v>
      </c>
      <c r="K1530" s="10">
        <v>2799082</v>
      </c>
      <c r="L1530" s="10">
        <v>13770207</v>
      </c>
      <c r="M1530" s="10">
        <v>10057550</v>
      </c>
      <c r="N1530" s="10">
        <v>687197</v>
      </c>
      <c r="O1530" s="10">
        <v>3025460</v>
      </c>
      <c r="P1530" s="10">
        <v>52173711</v>
      </c>
      <c r="Q1530" s="10">
        <v>35109619</v>
      </c>
      <c r="R1530" s="10">
        <v>162526</v>
      </c>
      <c r="S1530" s="10">
        <v>1100300</v>
      </c>
      <c r="T1530" s="10">
        <v>1630798</v>
      </c>
      <c r="U1530" s="11">
        <v>6488746</v>
      </c>
    </row>
    <row r="1531" spans="1:21" hidden="1">
      <c r="A1531" s="13">
        <v>2015</v>
      </c>
      <c r="B1531" s="14" t="s">
        <v>11</v>
      </c>
      <c r="C1531" s="14">
        <v>432024</v>
      </c>
      <c r="D1531" s="14" t="s">
        <v>436</v>
      </c>
      <c r="E1531" s="14" t="s">
        <v>438</v>
      </c>
      <c r="F1531" s="15">
        <v>62033367</v>
      </c>
      <c r="G1531" s="15">
        <v>61368648</v>
      </c>
      <c r="H1531" s="15">
        <v>11358402</v>
      </c>
      <c r="I1531" s="15">
        <v>3518986</v>
      </c>
      <c r="J1531" s="15">
        <v>702743</v>
      </c>
      <c r="K1531" s="15">
        <v>7136673</v>
      </c>
      <c r="L1531" s="15">
        <v>10615221</v>
      </c>
      <c r="M1531" s="15">
        <v>3517035</v>
      </c>
      <c r="N1531" s="15">
        <v>702533</v>
      </c>
      <c r="O1531" s="15">
        <v>6395653</v>
      </c>
      <c r="P1531" s="15">
        <v>23906980</v>
      </c>
      <c r="Q1531" s="15">
        <v>7669071</v>
      </c>
      <c r="R1531" s="15">
        <v>28437</v>
      </c>
      <c r="S1531" s="15" t="s">
        <v>8</v>
      </c>
      <c r="T1531" s="15">
        <v>156670</v>
      </c>
      <c r="U1531" s="18">
        <v>1732133</v>
      </c>
    </row>
    <row r="1532" spans="1:21" hidden="1">
      <c r="A1532" s="13">
        <v>2014</v>
      </c>
      <c r="B1532" s="14" t="s">
        <v>5</v>
      </c>
      <c r="C1532" s="14">
        <v>431001</v>
      </c>
      <c r="D1532" s="14" t="s">
        <v>436</v>
      </c>
      <c r="E1532" s="14" t="s">
        <v>437</v>
      </c>
      <c r="F1532" s="15">
        <v>349664458</v>
      </c>
      <c r="G1532" s="15">
        <v>333891208</v>
      </c>
      <c r="H1532" s="15">
        <v>13770207</v>
      </c>
      <c r="I1532" s="15">
        <v>10057550</v>
      </c>
      <c r="J1532" s="15">
        <v>687197</v>
      </c>
      <c r="K1532" s="15">
        <v>3025460</v>
      </c>
      <c r="L1532" s="15">
        <v>18234622</v>
      </c>
      <c r="M1532" s="15">
        <v>10041913</v>
      </c>
      <c r="N1532" s="15">
        <v>687197</v>
      </c>
      <c r="O1532" s="15">
        <v>7505512</v>
      </c>
      <c r="P1532" s="15">
        <v>63484380</v>
      </c>
      <c r="Q1532" s="15">
        <v>35490342</v>
      </c>
      <c r="R1532" s="15">
        <v>232272</v>
      </c>
      <c r="S1532" s="15">
        <v>1387100</v>
      </c>
      <c r="T1532" s="15">
        <v>1647000</v>
      </c>
      <c r="U1532" s="18">
        <v>6716240</v>
      </c>
    </row>
    <row r="1533" spans="1:21" hidden="1">
      <c r="A1533" s="13">
        <v>2014</v>
      </c>
      <c r="B1533" s="14" t="s">
        <v>11</v>
      </c>
      <c r="C1533" s="14">
        <v>432024</v>
      </c>
      <c r="D1533" s="14" t="s">
        <v>436</v>
      </c>
      <c r="E1533" s="14" t="s">
        <v>438</v>
      </c>
      <c r="F1533" s="15">
        <v>61335148</v>
      </c>
      <c r="G1533" s="15">
        <v>61540760</v>
      </c>
      <c r="H1533" s="15">
        <v>10615221</v>
      </c>
      <c r="I1533" s="15">
        <v>3517035</v>
      </c>
      <c r="J1533" s="15">
        <v>702533</v>
      </c>
      <c r="K1533" s="15">
        <v>6395653</v>
      </c>
      <c r="L1533" s="15">
        <v>10342491</v>
      </c>
      <c r="M1533" s="15">
        <v>3515267</v>
      </c>
      <c r="N1533" s="15">
        <v>702000</v>
      </c>
      <c r="O1533" s="15">
        <v>6125224</v>
      </c>
      <c r="P1533" s="15">
        <v>23551063</v>
      </c>
      <c r="Q1533" s="15">
        <v>7430498</v>
      </c>
      <c r="R1533" s="15">
        <v>40974</v>
      </c>
      <c r="S1533" s="15" t="s">
        <v>8</v>
      </c>
      <c r="T1533" s="15">
        <v>153142</v>
      </c>
      <c r="U1533" s="18">
        <v>1795010</v>
      </c>
    </row>
    <row r="1534" spans="1:21" hidden="1">
      <c r="A1534" s="13">
        <v>2013</v>
      </c>
      <c r="B1534" s="14" t="s">
        <v>5</v>
      </c>
      <c r="C1534" s="14">
        <v>431001</v>
      </c>
      <c r="D1534" s="14" t="s">
        <v>436</v>
      </c>
      <c r="E1534" s="14" t="s">
        <v>437</v>
      </c>
      <c r="F1534" s="15">
        <v>333891208</v>
      </c>
      <c r="G1534" s="15">
        <v>317742279</v>
      </c>
      <c r="H1534" s="15">
        <v>18234622</v>
      </c>
      <c r="I1534" s="15">
        <v>10041913</v>
      </c>
      <c r="J1534" s="15">
        <v>687197</v>
      </c>
      <c r="K1534" s="15">
        <v>7505512</v>
      </c>
      <c r="L1534" s="15">
        <v>15465543</v>
      </c>
      <c r="M1534" s="15">
        <v>10848364</v>
      </c>
      <c r="N1534" s="15">
        <v>687197</v>
      </c>
      <c r="O1534" s="15">
        <v>3929982</v>
      </c>
      <c r="P1534" s="15">
        <v>50196343</v>
      </c>
      <c r="Q1534" s="15">
        <v>35634096</v>
      </c>
      <c r="R1534" s="15">
        <v>236357</v>
      </c>
      <c r="S1534" s="15">
        <v>1416300</v>
      </c>
      <c r="T1534" s="15">
        <v>1688426</v>
      </c>
      <c r="U1534" s="18">
        <v>6870524</v>
      </c>
    </row>
    <row r="1535" spans="1:21" hidden="1">
      <c r="A1535" s="13">
        <v>2013</v>
      </c>
      <c r="B1535" s="14" t="s">
        <v>11</v>
      </c>
      <c r="C1535" s="14">
        <v>432024</v>
      </c>
      <c r="D1535" s="14" t="s">
        <v>436</v>
      </c>
      <c r="E1535" s="14" t="s">
        <v>438</v>
      </c>
      <c r="F1535" s="15">
        <v>61540760</v>
      </c>
      <c r="G1535" s="15">
        <v>62410287</v>
      </c>
      <c r="H1535" s="15">
        <v>10342494</v>
      </c>
      <c r="I1535" s="15">
        <v>3515267</v>
      </c>
      <c r="J1535" s="15">
        <v>702000</v>
      </c>
      <c r="K1535" s="15">
        <v>6125227</v>
      </c>
      <c r="L1535" s="15">
        <v>9791326</v>
      </c>
      <c r="M1535" s="15">
        <v>3513463</v>
      </c>
      <c r="N1535" s="15">
        <v>701500</v>
      </c>
      <c r="O1535" s="15">
        <v>5576363</v>
      </c>
      <c r="P1535" s="15">
        <v>3862205</v>
      </c>
      <c r="Q1535" s="15">
        <v>7231764</v>
      </c>
      <c r="R1535" s="15">
        <v>55769</v>
      </c>
      <c r="S1535" s="15" t="s">
        <v>8</v>
      </c>
      <c r="T1535" s="15">
        <v>143222</v>
      </c>
      <c r="U1535" s="18">
        <v>1804943</v>
      </c>
    </row>
    <row r="1536" spans="1:21" hidden="1">
      <c r="A1536" s="13">
        <v>2012</v>
      </c>
      <c r="B1536" s="14" t="s">
        <v>5</v>
      </c>
      <c r="C1536" s="14">
        <v>431001</v>
      </c>
      <c r="D1536" s="14" t="s">
        <v>436</v>
      </c>
      <c r="E1536" s="14" t="s">
        <v>437</v>
      </c>
      <c r="F1536" s="15">
        <v>317742279</v>
      </c>
      <c r="G1536" s="15">
        <v>305339098</v>
      </c>
      <c r="H1536" s="15">
        <v>15465543</v>
      </c>
      <c r="I1536" s="15">
        <v>10848364</v>
      </c>
      <c r="J1536" s="15">
        <v>687197</v>
      </c>
      <c r="K1536" s="15">
        <v>3929982</v>
      </c>
      <c r="L1536" s="15">
        <v>16117110</v>
      </c>
      <c r="M1536" s="15">
        <v>11302551</v>
      </c>
      <c r="N1536" s="15">
        <v>687197</v>
      </c>
      <c r="O1536" s="15">
        <v>4127362</v>
      </c>
      <c r="P1536" s="15">
        <v>47457207</v>
      </c>
      <c r="Q1536" s="15">
        <v>35480177</v>
      </c>
      <c r="R1536" s="15">
        <v>246661</v>
      </c>
      <c r="S1536" s="15">
        <v>1577700</v>
      </c>
      <c r="T1536" s="15">
        <v>1648512</v>
      </c>
      <c r="U1536" s="18">
        <v>6569357</v>
      </c>
    </row>
    <row r="1537" spans="1:21" hidden="1">
      <c r="A1537" s="13">
        <v>2012</v>
      </c>
      <c r="B1537" s="14" t="s">
        <v>11</v>
      </c>
      <c r="C1537" s="14">
        <v>432024</v>
      </c>
      <c r="D1537" s="14" t="s">
        <v>436</v>
      </c>
      <c r="E1537" s="14" t="s">
        <v>438</v>
      </c>
      <c r="F1537" s="15">
        <v>62410287</v>
      </c>
      <c r="G1537" s="15">
        <v>63375155</v>
      </c>
      <c r="H1537" s="15">
        <v>9791325</v>
      </c>
      <c r="I1537" s="15">
        <v>3513463</v>
      </c>
      <c r="J1537" s="15">
        <v>701500</v>
      </c>
      <c r="K1537" s="15">
        <v>5576362</v>
      </c>
      <c r="L1537" s="15">
        <v>8907589</v>
      </c>
      <c r="M1537" s="15">
        <v>3512151</v>
      </c>
      <c r="N1537" s="15">
        <v>701044</v>
      </c>
      <c r="O1537" s="15">
        <v>4694394</v>
      </c>
      <c r="P1537" s="15">
        <v>2833104</v>
      </c>
      <c r="Q1537" s="15">
        <v>7285402</v>
      </c>
      <c r="R1537" s="15">
        <v>77336</v>
      </c>
      <c r="S1537" s="15" t="s">
        <v>8</v>
      </c>
      <c r="T1537" s="15">
        <v>139940</v>
      </c>
      <c r="U1537" s="18">
        <v>1826981</v>
      </c>
    </row>
    <row r="1538" spans="1:21">
      <c r="A1538" s="13">
        <v>2011</v>
      </c>
      <c r="B1538" s="14" t="s">
        <v>9</v>
      </c>
      <c r="C1538" s="14">
        <v>432016</v>
      </c>
      <c r="D1538" s="14" t="s">
        <v>436</v>
      </c>
      <c r="E1538" s="14" t="s">
        <v>437</v>
      </c>
      <c r="F1538" s="15">
        <v>305339098</v>
      </c>
      <c r="G1538" s="15">
        <v>301159302</v>
      </c>
      <c r="H1538" s="15">
        <v>16117110</v>
      </c>
      <c r="I1538" s="15">
        <v>11302551</v>
      </c>
      <c r="J1538" s="15">
        <v>687197</v>
      </c>
      <c r="K1538" s="15">
        <v>4127362</v>
      </c>
      <c r="L1538" s="15">
        <v>17012774</v>
      </c>
      <c r="M1538" s="15">
        <v>11248124</v>
      </c>
      <c r="N1538" s="15">
        <v>685673</v>
      </c>
      <c r="O1538" s="15">
        <v>5078977</v>
      </c>
      <c r="P1538" s="15">
        <v>54706828</v>
      </c>
      <c r="Q1538" s="15">
        <v>33766626</v>
      </c>
      <c r="R1538" s="15">
        <v>242315</v>
      </c>
      <c r="S1538" s="15">
        <v>1650800</v>
      </c>
      <c r="T1538" s="15">
        <v>1644503</v>
      </c>
      <c r="U1538" s="18">
        <v>6519806</v>
      </c>
    </row>
    <row r="1539" spans="1:21">
      <c r="A1539" s="13">
        <v>2011</v>
      </c>
      <c r="B1539" s="14" t="s">
        <v>11</v>
      </c>
      <c r="C1539" s="14">
        <v>432024</v>
      </c>
      <c r="D1539" s="14" t="s">
        <v>436</v>
      </c>
      <c r="E1539" s="14" t="s">
        <v>438</v>
      </c>
      <c r="F1539" s="15">
        <v>63375155</v>
      </c>
      <c r="G1539" s="15">
        <v>64870616</v>
      </c>
      <c r="H1539" s="15">
        <v>8907589</v>
      </c>
      <c r="I1539" s="15">
        <v>3512151</v>
      </c>
      <c r="J1539" s="15">
        <v>701044</v>
      </c>
      <c r="K1539" s="15">
        <v>4694394</v>
      </c>
      <c r="L1539" s="15">
        <v>8263962</v>
      </c>
      <c r="M1539" s="15">
        <v>3510289</v>
      </c>
      <c r="N1539" s="15">
        <v>700570</v>
      </c>
      <c r="O1539" s="15">
        <v>4053103</v>
      </c>
      <c r="P1539" s="15">
        <v>2947324</v>
      </c>
      <c r="Q1539" s="15">
        <v>7143055</v>
      </c>
      <c r="R1539" s="15">
        <v>89620</v>
      </c>
      <c r="S1539" s="15" t="s">
        <v>8</v>
      </c>
      <c r="T1539" s="15">
        <v>135050</v>
      </c>
      <c r="U1539" s="18">
        <v>1815508</v>
      </c>
    </row>
    <row r="1540" spans="1:21" hidden="1">
      <c r="A1540" s="8">
        <v>2015</v>
      </c>
      <c r="B1540" s="9" t="s">
        <v>9</v>
      </c>
      <c r="C1540" s="9">
        <v>442011</v>
      </c>
      <c r="D1540" s="9" t="s">
        <v>439</v>
      </c>
      <c r="E1540" s="9" t="s">
        <v>440</v>
      </c>
      <c r="F1540" s="10">
        <v>177162431</v>
      </c>
      <c r="G1540" s="10">
        <v>182426210</v>
      </c>
      <c r="H1540" s="10">
        <v>28855998</v>
      </c>
      <c r="I1540" s="10">
        <v>9063051</v>
      </c>
      <c r="J1540" s="10">
        <v>4697988</v>
      </c>
      <c r="K1540" s="10">
        <v>15094959</v>
      </c>
      <c r="L1540" s="10">
        <v>25154989</v>
      </c>
      <c r="M1540" s="10">
        <v>8984476</v>
      </c>
      <c r="N1540" s="10">
        <v>4656840</v>
      </c>
      <c r="O1540" s="10">
        <v>11513673</v>
      </c>
      <c r="P1540" s="10">
        <v>29372157</v>
      </c>
      <c r="Q1540" s="10">
        <v>19590038</v>
      </c>
      <c r="R1540" s="10">
        <v>732713</v>
      </c>
      <c r="S1540" s="10" t="s">
        <v>8</v>
      </c>
      <c r="T1540" s="10" t="s">
        <v>8</v>
      </c>
      <c r="U1540" s="11">
        <v>4358230</v>
      </c>
    </row>
    <row r="1541" spans="1:21" hidden="1">
      <c r="A1541" s="13">
        <v>2015</v>
      </c>
      <c r="B1541" s="14" t="s">
        <v>11</v>
      </c>
      <c r="C1541" s="14">
        <v>442020</v>
      </c>
      <c r="D1541" s="14" t="s">
        <v>439</v>
      </c>
      <c r="E1541" s="14" t="s">
        <v>441</v>
      </c>
      <c r="F1541" s="15">
        <v>34255469</v>
      </c>
      <c r="G1541" s="15">
        <v>32762468</v>
      </c>
      <c r="H1541" s="15">
        <v>12310740</v>
      </c>
      <c r="I1541" s="15">
        <v>8805814</v>
      </c>
      <c r="J1541" s="15">
        <v>1264381</v>
      </c>
      <c r="K1541" s="15">
        <v>2240545</v>
      </c>
      <c r="L1541" s="15">
        <v>11235428</v>
      </c>
      <c r="M1541" s="15">
        <v>7901761</v>
      </c>
      <c r="N1541" s="15">
        <v>1262545</v>
      </c>
      <c r="O1541" s="15">
        <v>2071122</v>
      </c>
      <c r="P1541" s="15">
        <v>3838038</v>
      </c>
      <c r="Q1541" s="15">
        <v>5710742</v>
      </c>
      <c r="R1541" s="15">
        <v>13573</v>
      </c>
      <c r="S1541" s="15" t="s">
        <v>8</v>
      </c>
      <c r="T1541" s="15" t="s">
        <v>8</v>
      </c>
      <c r="U1541" s="18">
        <v>242549</v>
      </c>
    </row>
    <row r="1542" spans="1:21" hidden="1">
      <c r="A1542" s="13">
        <v>2014</v>
      </c>
      <c r="B1542" s="14" t="s">
        <v>9</v>
      </c>
      <c r="C1542" s="14">
        <v>442011</v>
      </c>
      <c r="D1542" s="14" t="s">
        <v>439</v>
      </c>
      <c r="E1542" s="14" t="s">
        <v>440</v>
      </c>
      <c r="F1542" s="15">
        <v>182426210</v>
      </c>
      <c r="G1542" s="15">
        <v>185974792</v>
      </c>
      <c r="H1542" s="15">
        <v>25154989</v>
      </c>
      <c r="I1542" s="15">
        <v>8984476</v>
      </c>
      <c r="J1542" s="15">
        <v>4656840</v>
      </c>
      <c r="K1542" s="15">
        <v>11513673</v>
      </c>
      <c r="L1542" s="15">
        <v>23645643</v>
      </c>
      <c r="M1542" s="15">
        <v>8456116</v>
      </c>
      <c r="N1542" s="15">
        <v>4142929</v>
      </c>
      <c r="O1542" s="15">
        <v>11046598</v>
      </c>
      <c r="P1542" s="15">
        <v>26896623</v>
      </c>
      <c r="Q1542" s="15">
        <v>18322554</v>
      </c>
      <c r="R1542" s="15">
        <v>399657</v>
      </c>
      <c r="S1542" s="15" t="s">
        <v>8</v>
      </c>
      <c r="T1542" s="15" t="s">
        <v>8</v>
      </c>
      <c r="U1542" s="18">
        <v>4509912</v>
      </c>
    </row>
    <row r="1543" spans="1:21" hidden="1">
      <c r="A1543" s="13">
        <v>2014</v>
      </c>
      <c r="B1543" s="14" t="s">
        <v>11</v>
      </c>
      <c r="C1543" s="14">
        <v>442020</v>
      </c>
      <c r="D1543" s="14" t="s">
        <v>439</v>
      </c>
      <c r="E1543" s="14" t="s">
        <v>441</v>
      </c>
      <c r="F1543" s="15">
        <v>32762468</v>
      </c>
      <c r="G1543" s="15">
        <v>32077449</v>
      </c>
      <c r="H1543" s="15">
        <v>11235428</v>
      </c>
      <c r="I1543" s="15">
        <v>7901761</v>
      </c>
      <c r="J1543" s="15">
        <v>1262545</v>
      </c>
      <c r="K1543" s="15">
        <v>2071122</v>
      </c>
      <c r="L1543" s="15">
        <v>10699699</v>
      </c>
      <c r="M1543" s="15">
        <v>7531277</v>
      </c>
      <c r="N1543" s="15">
        <v>1260524</v>
      </c>
      <c r="O1543" s="15">
        <v>1907898</v>
      </c>
      <c r="P1543" s="15">
        <v>4971701</v>
      </c>
      <c r="Q1543" s="15">
        <v>5147762</v>
      </c>
      <c r="R1543" s="15">
        <v>17772</v>
      </c>
      <c r="S1543" s="15" t="s">
        <v>8</v>
      </c>
      <c r="T1543" s="15" t="s">
        <v>8</v>
      </c>
      <c r="U1543" s="18">
        <v>241565</v>
      </c>
    </row>
    <row r="1544" spans="1:21" hidden="1">
      <c r="A1544" s="13">
        <v>2013</v>
      </c>
      <c r="B1544" s="14" t="s">
        <v>9</v>
      </c>
      <c r="C1544" s="14">
        <v>442011</v>
      </c>
      <c r="D1544" s="14" t="s">
        <v>439</v>
      </c>
      <c r="E1544" s="14" t="s">
        <v>440</v>
      </c>
      <c r="F1544" s="15">
        <v>185974792</v>
      </c>
      <c r="G1544" s="15">
        <v>191134556</v>
      </c>
      <c r="H1544" s="15">
        <v>23645643</v>
      </c>
      <c r="I1544" s="15">
        <v>8456116</v>
      </c>
      <c r="J1544" s="15">
        <v>4142929</v>
      </c>
      <c r="K1544" s="15">
        <v>11046598</v>
      </c>
      <c r="L1544" s="15">
        <v>22272635</v>
      </c>
      <c r="M1544" s="15">
        <v>7948086</v>
      </c>
      <c r="N1544" s="15">
        <v>3639130</v>
      </c>
      <c r="O1544" s="15">
        <v>10685419</v>
      </c>
      <c r="P1544" s="15">
        <v>25991527</v>
      </c>
      <c r="Q1544" s="15">
        <v>18287547</v>
      </c>
      <c r="R1544" s="15">
        <v>679470</v>
      </c>
      <c r="S1544" s="15" t="s">
        <v>8</v>
      </c>
      <c r="T1544" s="15" t="s">
        <v>8</v>
      </c>
      <c r="U1544" s="18">
        <v>4651816</v>
      </c>
    </row>
    <row r="1545" spans="1:21" hidden="1">
      <c r="A1545" s="13">
        <v>2013</v>
      </c>
      <c r="B1545" s="14" t="s">
        <v>11</v>
      </c>
      <c r="C1545" s="14">
        <v>442020</v>
      </c>
      <c r="D1545" s="14" t="s">
        <v>439</v>
      </c>
      <c r="E1545" s="14" t="s">
        <v>441</v>
      </c>
      <c r="F1545" s="15">
        <v>32077449</v>
      </c>
      <c r="G1545" s="15">
        <v>32446186</v>
      </c>
      <c r="H1545" s="15">
        <v>10699699</v>
      </c>
      <c r="I1545" s="15">
        <v>7531277</v>
      </c>
      <c r="J1545" s="15">
        <v>1260524</v>
      </c>
      <c r="K1545" s="15">
        <v>1907898</v>
      </c>
      <c r="L1545" s="15">
        <v>10827020</v>
      </c>
      <c r="M1545" s="15">
        <v>7485136</v>
      </c>
      <c r="N1545" s="15">
        <v>1258996</v>
      </c>
      <c r="O1545" s="15">
        <v>2082888</v>
      </c>
      <c r="P1545" s="15">
        <v>3686990</v>
      </c>
      <c r="Q1545" s="15">
        <v>5037119</v>
      </c>
      <c r="R1545" s="15">
        <v>15760</v>
      </c>
      <c r="S1545" s="15" t="s">
        <v>8</v>
      </c>
      <c r="T1545" s="15" t="s">
        <v>8</v>
      </c>
      <c r="U1545" s="18">
        <v>234564</v>
      </c>
    </row>
    <row r="1546" spans="1:21" hidden="1">
      <c r="A1546" s="13">
        <v>2012</v>
      </c>
      <c r="B1546" s="14" t="s">
        <v>9</v>
      </c>
      <c r="C1546" s="14">
        <v>442011</v>
      </c>
      <c r="D1546" s="14" t="s">
        <v>439</v>
      </c>
      <c r="E1546" s="14" t="s">
        <v>440</v>
      </c>
      <c r="F1546" s="15">
        <v>191134556</v>
      </c>
      <c r="G1546" s="15">
        <v>185965737</v>
      </c>
      <c r="H1546" s="15">
        <v>22272635</v>
      </c>
      <c r="I1546" s="15">
        <v>7948086</v>
      </c>
      <c r="J1546" s="15">
        <v>3639130</v>
      </c>
      <c r="K1546" s="15">
        <v>10685419</v>
      </c>
      <c r="L1546" s="15">
        <v>22301026</v>
      </c>
      <c r="M1546" s="15">
        <v>7441036</v>
      </c>
      <c r="N1546" s="15">
        <v>3435777</v>
      </c>
      <c r="O1546" s="15">
        <v>11424213</v>
      </c>
      <c r="P1546" s="15">
        <v>26126909</v>
      </c>
      <c r="Q1546" s="15">
        <v>17449639</v>
      </c>
      <c r="R1546" s="15">
        <v>606278</v>
      </c>
      <c r="S1546" s="15" t="s">
        <v>8</v>
      </c>
      <c r="T1546" s="15" t="s">
        <v>8</v>
      </c>
      <c r="U1546" s="18">
        <v>4516929</v>
      </c>
    </row>
    <row r="1547" spans="1:21" hidden="1">
      <c r="A1547" s="13">
        <v>2012</v>
      </c>
      <c r="B1547" s="14" t="s">
        <v>11</v>
      </c>
      <c r="C1547" s="14">
        <v>442020</v>
      </c>
      <c r="D1547" s="14" t="s">
        <v>439</v>
      </c>
      <c r="E1547" s="14" t="s">
        <v>441</v>
      </c>
      <c r="F1547" s="15">
        <v>32446186</v>
      </c>
      <c r="G1547" s="15">
        <v>32209119</v>
      </c>
      <c r="H1547" s="15">
        <v>10827020</v>
      </c>
      <c r="I1547" s="15">
        <v>7485136</v>
      </c>
      <c r="J1547" s="15">
        <v>1258996</v>
      </c>
      <c r="K1547" s="15">
        <v>2082888</v>
      </c>
      <c r="L1547" s="15">
        <v>10116645</v>
      </c>
      <c r="M1547" s="15">
        <v>6616079</v>
      </c>
      <c r="N1547" s="15">
        <v>1257701</v>
      </c>
      <c r="O1547" s="15">
        <v>2242865</v>
      </c>
      <c r="P1547" s="15">
        <v>2383351</v>
      </c>
      <c r="Q1547" s="15">
        <v>5102410</v>
      </c>
      <c r="R1547" s="15">
        <v>11998</v>
      </c>
      <c r="S1547" s="15" t="s">
        <v>8</v>
      </c>
      <c r="T1547" s="15" t="s">
        <v>8</v>
      </c>
      <c r="U1547" s="18">
        <v>236787</v>
      </c>
    </row>
    <row r="1548" spans="1:21">
      <c r="A1548" s="13">
        <v>2011</v>
      </c>
      <c r="B1548" s="14" t="s">
        <v>9</v>
      </c>
      <c r="C1548" s="14">
        <v>442011</v>
      </c>
      <c r="D1548" s="14" t="s">
        <v>439</v>
      </c>
      <c r="E1548" s="14" t="s">
        <v>440</v>
      </c>
      <c r="F1548" s="15">
        <v>185965737</v>
      </c>
      <c r="G1548" s="15">
        <v>192508436</v>
      </c>
      <c r="H1548" s="15">
        <v>22301026</v>
      </c>
      <c r="I1548" s="15">
        <v>7441036</v>
      </c>
      <c r="J1548" s="15">
        <v>3435777</v>
      </c>
      <c r="K1548" s="15">
        <v>11424213</v>
      </c>
      <c r="L1548" s="15">
        <v>21195268</v>
      </c>
      <c r="M1548" s="15">
        <v>6834877</v>
      </c>
      <c r="N1548" s="15">
        <v>3033357</v>
      </c>
      <c r="O1548" s="15">
        <v>11327034</v>
      </c>
      <c r="P1548" s="15">
        <v>41341059</v>
      </c>
      <c r="Q1548" s="15">
        <v>16767425</v>
      </c>
      <c r="R1548" s="15">
        <v>409374</v>
      </c>
      <c r="S1548" s="15" t="s">
        <v>8</v>
      </c>
      <c r="T1548" s="15" t="s">
        <v>8</v>
      </c>
      <c r="U1548" s="18">
        <v>4520888</v>
      </c>
    </row>
    <row r="1549" spans="1:21">
      <c r="A1549" s="13">
        <v>2011</v>
      </c>
      <c r="B1549" s="14" t="s">
        <v>11</v>
      </c>
      <c r="C1549" s="14">
        <v>442020</v>
      </c>
      <c r="D1549" s="14" t="s">
        <v>439</v>
      </c>
      <c r="E1549" s="14" t="s">
        <v>441</v>
      </c>
      <c r="F1549" s="15">
        <v>32209119</v>
      </c>
      <c r="G1549" s="15">
        <v>32224129</v>
      </c>
      <c r="H1549" s="15">
        <v>10116645</v>
      </c>
      <c r="I1549" s="15">
        <v>6616079</v>
      </c>
      <c r="J1549" s="15">
        <v>1257701</v>
      </c>
      <c r="K1549" s="15">
        <v>2242865</v>
      </c>
      <c r="L1549" s="15">
        <v>9524393</v>
      </c>
      <c r="M1549" s="15">
        <v>6025285</v>
      </c>
      <c r="N1549" s="15">
        <v>1256417</v>
      </c>
      <c r="O1549" s="15">
        <v>2242691</v>
      </c>
      <c r="P1549" s="15">
        <v>2625404</v>
      </c>
      <c r="Q1549" s="15">
        <v>4872834</v>
      </c>
      <c r="R1549" s="15">
        <v>15919</v>
      </c>
      <c r="S1549" s="15" t="s">
        <v>8</v>
      </c>
      <c r="T1549" s="15" t="s">
        <v>8</v>
      </c>
      <c r="U1549" s="18">
        <v>244256</v>
      </c>
    </row>
    <row r="1550" spans="1:21" hidden="1">
      <c r="A1550" s="8">
        <v>2015</v>
      </c>
      <c r="B1550" s="9" t="s">
        <v>9</v>
      </c>
      <c r="C1550" s="9">
        <v>452017</v>
      </c>
      <c r="D1550" s="9" t="s">
        <v>442</v>
      </c>
      <c r="E1550" s="9" t="s">
        <v>443</v>
      </c>
      <c r="F1550" s="10">
        <v>193964238</v>
      </c>
      <c r="G1550" s="10">
        <v>199364342</v>
      </c>
      <c r="H1550" s="10">
        <v>32396320</v>
      </c>
      <c r="I1550" s="10">
        <v>9690482</v>
      </c>
      <c r="J1550" s="10">
        <v>7492233</v>
      </c>
      <c r="K1550" s="10">
        <v>15213605</v>
      </c>
      <c r="L1550" s="10">
        <v>30884658</v>
      </c>
      <c r="M1550" s="10">
        <v>9717019</v>
      </c>
      <c r="N1550" s="10">
        <v>7209591</v>
      </c>
      <c r="O1550" s="10">
        <v>13958048</v>
      </c>
      <c r="P1550" s="10">
        <v>31268967</v>
      </c>
      <c r="Q1550" s="10">
        <v>19619886</v>
      </c>
      <c r="R1550" s="10">
        <v>164516</v>
      </c>
      <c r="S1550" s="10" t="s">
        <v>8</v>
      </c>
      <c r="T1550" s="10">
        <v>423207</v>
      </c>
      <c r="U1550" s="11">
        <v>4898946</v>
      </c>
    </row>
    <row r="1551" spans="1:21" hidden="1">
      <c r="A1551" s="13">
        <v>2015</v>
      </c>
      <c r="B1551" s="14" t="s">
        <v>11</v>
      </c>
      <c r="C1551" s="14">
        <v>452025</v>
      </c>
      <c r="D1551" s="14" t="s">
        <v>442</v>
      </c>
      <c r="E1551" s="14" t="s">
        <v>444</v>
      </c>
      <c r="F1551" s="15">
        <v>77541987</v>
      </c>
      <c r="G1551" s="15">
        <v>79483471</v>
      </c>
      <c r="H1551" s="15">
        <v>34227922</v>
      </c>
      <c r="I1551" s="15">
        <v>3781984</v>
      </c>
      <c r="J1551" s="15">
        <v>4506002</v>
      </c>
      <c r="K1551" s="15">
        <v>25939936</v>
      </c>
      <c r="L1551" s="15">
        <v>30495590</v>
      </c>
      <c r="M1551" s="15">
        <v>3781984</v>
      </c>
      <c r="N1551" s="15">
        <v>6462817</v>
      </c>
      <c r="O1551" s="15">
        <v>20250789</v>
      </c>
      <c r="P1551" s="15">
        <v>7641690</v>
      </c>
      <c r="Q1551" s="15">
        <v>9210629</v>
      </c>
      <c r="R1551" s="15">
        <v>59208</v>
      </c>
      <c r="S1551" s="15" t="s">
        <v>8</v>
      </c>
      <c r="T1551" s="15" t="s">
        <v>8</v>
      </c>
      <c r="U1551" s="18">
        <v>1632637</v>
      </c>
    </row>
    <row r="1552" spans="1:21" hidden="1">
      <c r="A1552" s="13">
        <v>2015</v>
      </c>
      <c r="B1552" s="14" t="s">
        <v>11</v>
      </c>
      <c r="C1552" s="14">
        <v>452033</v>
      </c>
      <c r="D1552" s="14" t="s">
        <v>442</v>
      </c>
      <c r="E1552" s="14" t="s">
        <v>445</v>
      </c>
      <c r="F1552" s="15">
        <v>63626908</v>
      </c>
      <c r="G1552" s="15">
        <v>66500529</v>
      </c>
      <c r="H1552" s="15">
        <v>17905270</v>
      </c>
      <c r="I1552" s="15">
        <v>5497467</v>
      </c>
      <c r="J1552" s="15">
        <v>3232120</v>
      </c>
      <c r="K1552" s="15">
        <v>9175683</v>
      </c>
      <c r="L1552" s="15">
        <v>16958090</v>
      </c>
      <c r="M1552" s="15">
        <v>5388159</v>
      </c>
      <c r="N1552" s="15">
        <v>2723054</v>
      </c>
      <c r="O1552" s="15">
        <v>8846877</v>
      </c>
      <c r="P1552" s="15">
        <v>2809314</v>
      </c>
      <c r="Q1552" s="15">
        <v>6711185</v>
      </c>
      <c r="R1552" s="15">
        <v>104561</v>
      </c>
      <c r="S1552" s="15" t="s">
        <v>8</v>
      </c>
      <c r="T1552" s="15" t="s">
        <v>8</v>
      </c>
      <c r="U1552" s="18">
        <v>1235093</v>
      </c>
    </row>
    <row r="1553" spans="1:21" hidden="1">
      <c r="A1553" s="13">
        <v>2014</v>
      </c>
      <c r="B1553" s="14" t="s">
        <v>9</v>
      </c>
      <c r="C1553" s="14">
        <v>452017</v>
      </c>
      <c r="D1553" s="14" t="s">
        <v>442</v>
      </c>
      <c r="E1553" s="14" t="s">
        <v>443</v>
      </c>
      <c r="F1553" s="15">
        <v>199364342</v>
      </c>
      <c r="G1553" s="15">
        <v>202835049</v>
      </c>
      <c r="H1553" s="15">
        <v>30886831</v>
      </c>
      <c r="I1553" s="15">
        <v>9717000</v>
      </c>
      <c r="J1553" s="15">
        <v>7209589</v>
      </c>
      <c r="K1553" s="15">
        <v>13960242</v>
      </c>
      <c r="L1553" s="15">
        <v>31605025</v>
      </c>
      <c r="M1553" s="15">
        <v>11411179</v>
      </c>
      <c r="N1553" s="15">
        <v>6605670</v>
      </c>
      <c r="O1553" s="15">
        <v>13588176</v>
      </c>
      <c r="P1553" s="15">
        <v>22799632</v>
      </c>
      <c r="Q1553" s="15">
        <v>19153772</v>
      </c>
      <c r="R1553" s="15">
        <v>188327</v>
      </c>
      <c r="S1553" s="15" t="s">
        <v>8</v>
      </c>
      <c r="T1553" s="15">
        <v>269614</v>
      </c>
      <c r="U1553" s="18">
        <v>5644145</v>
      </c>
    </row>
    <row r="1554" spans="1:21" hidden="1">
      <c r="A1554" s="13">
        <v>2014</v>
      </c>
      <c r="B1554" s="14" t="s">
        <v>11</v>
      </c>
      <c r="C1554" s="14">
        <v>452025</v>
      </c>
      <c r="D1554" s="14" t="s">
        <v>442</v>
      </c>
      <c r="E1554" s="14" t="s">
        <v>444</v>
      </c>
      <c r="F1554" s="15">
        <v>79483471</v>
      </c>
      <c r="G1554" s="15">
        <v>75814403</v>
      </c>
      <c r="H1554" s="15">
        <v>30488486</v>
      </c>
      <c r="I1554" s="15">
        <v>3781984</v>
      </c>
      <c r="J1554" s="15">
        <v>6462817</v>
      </c>
      <c r="K1554" s="15">
        <v>20243685</v>
      </c>
      <c r="L1554" s="15">
        <v>28874888</v>
      </c>
      <c r="M1554" s="15">
        <v>3781984</v>
      </c>
      <c r="N1554" s="15">
        <v>6990578</v>
      </c>
      <c r="O1554" s="15">
        <v>18102326</v>
      </c>
      <c r="P1554" s="15">
        <v>10644068</v>
      </c>
      <c r="Q1554" s="15">
        <v>9318511</v>
      </c>
      <c r="R1554" s="15">
        <v>171744</v>
      </c>
      <c r="S1554" s="15" t="s">
        <v>8</v>
      </c>
      <c r="T1554" s="15" t="s">
        <v>8</v>
      </c>
      <c r="U1554" s="18">
        <v>1628252</v>
      </c>
    </row>
    <row r="1555" spans="1:21" hidden="1">
      <c r="A1555" s="13">
        <v>2014</v>
      </c>
      <c r="B1555" s="14" t="s">
        <v>11</v>
      </c>
      <c r="C1555" s="14">
        <v>452033</v>
      </c>
      <c r="D1555" s="14" t="s">
        <v>442</v>
      </c>
      <c r="E1555" s="14" t="s">
        <v>445</v>
      </c>
      <c r="F1555" s="15">
        <v>66500529</v>
      </c>
      <c r="G1555" s="15">
        <v>64134976</v>
      </c>
      <c r="H1555" s="15">
        <v>16958090</v>
      </c>
      <c r="I1555" s="15">
        <v>5388159</v>
      </c>
      <c r="J1555" s="15">
        <v>2723054</v>
      </c>
      <c r="K1555" s="15">
        <v>8846877</v>
      </c>
      <c r="L1555" s="15">
        <v>17674864</v>
      </c>
      <c r="M1555" s="15">
        <v>5373558</v>
      </c>
      <c r="N1555" s="15">
        <v>2718364</v>
      </c>
      <c r="O1555" s="15">
        <v>9582942</v>
      </c>
      <c r="P1555" s="15">
        <v>3463939</v>
      </c>
      <c r="Q1555" s="15">
        <v>6348374</v>
      </c>
      <c r="R1555" s="15">
        <v>104346</v>
      </c>
      <c r="S1555" s="15" t="s">
        <v>8</v>
      </c>
      <c r="T1555" s="15" t="s">
        <v>8</v>
      </c>
      <c r="U1555" s="18">
        <v>1225386</v>
      </c>
    </row>
    <row r="1556" spans="1:21" hidden="1">
      <c r="A1556" s="13">
        <v>2013</v>
      </c>
      <c r="B1556" s="14" t="s">
        <v>9</v>
      </c>
      <c r="C1556" s="14">
        <v>452017</v>
      </c>
      <c r="D1556" s="14" t="s">
        <v>442</v>
      </c>
      <c r="E1556" s="14" t="s">
        <v>443</v>
      </c>
      <c r="F1556" s="15">
        <v>202835049</v>
      </c>
      <c r="G1556" s="15">
        <v>206409069</v>
      </c>
      <c r="H1556" s="15">
        <v>31599540</v>
      </c>
      <c r="I1556" s="15">
        <v>11411179</v>
      </c>
      <c r="J1556" s="15">
        <v>6605670</v>
      </c>
      <c r="K1556" s="15">
        <v>13582691</v>
      </c>
      <c r="L1556" s="15">
        <v>28776886</v>
      </c>
      <c r="M1556" s="15">
        <v>10354162</v>
      </c>
      <c r="N1556" s="15">
        <v>5674288</v>
      </c>
      <c r="O1556" s="15">
        <v>12748436</v>
      </c>
      <c r="P1556" s="15">
        <v>26643944</v>
      </c>
      <c r="Q1556" s="15">
        <v>18037712</v>
      </c>
      <c r="R1556" s="15">
        <v>141653</v>
      </c>
      <c r="S1556" s="15" t="s">
        <v>8</v>
      </c>
      <c r="T1556" s="15">
        <v>124495</v>
      </c>
      <c r="U1556" s="18">
        <v>5499227</v>
      </c>
    </row>
    <row r="1557" spans="1:21" hidden="1">
      <c r="A1557" s="13">
        <v>2013</v>
      </c>
      <c r="B1557" s="14" t="s">
        <v>11</v>
      </c>
      <c r="C1557" s="14">
        <v>452025</v>
      </c>
      <c r="D1557" s="14" t="s">
        <v>442</v>
      </c>
      <c r="E1557" s="14" t="s">
        <v>444</v>
      </c>
      <c r="F1557" s="15">
        <v>75814403</v>
      </c>
      <c r="G1557" s="15">
        <v>75282878</v>
      </c>
      <c r="H1557" s="15">
        <v>28874888</v>
      </c>
      <c r="I1557" s="15">
        <v>3781984</v>
      </c>
      <c r="J1557" s="15">
        <v>6990578</v>
      </c>
      <c r="K1557" s="15">
        <v>18102326</v>
      </c>
      <c r="L1557" s="15">
        <v>25149136</v>
      </c>
      <c r="M1557" s="15">
        <v>3781984</v>
      </c>
      <c r="N1557" s="15">
        <v>5989817</v>
      </c>
      <c r="O1557" s="15">
        <v>15377335</v>
      </c>
      <c r="P1557" s="15">
        <v>12981479</v>
      </c>
      <c r="Q1557" s="15">
        <v>8440053</v>
      </c>
      <c r="R1557" s="15">
        <v>30246</v>
      </c>
      <c r="S1557" s="15" t="s">
        <v>8</v>
      </c>
      <c r="T1557" s="15" t="s">
        <v>8</v>
      </c>
      <c r="U1557" s="18">
        <v>1549425</v>
      </c>
    </row>
    <row r="1558" spans="1:21" hidden="1">
      <c r="A1558" s="13">
        <v>2013</v>
      </c>
      <c r="B1558" s="14" t="s">
        <v>11</v>
      </c>
      <c r="C1558" s="14">
        <v>452033</v>
      </c>
      <c r="D1558" s="14" t="s">
        <v>442</v>
      </c>
      <c r="E1558" s="14" t="s">
        <v>445</v>
      </c>
      <c r="F1558" s="15">
        <v>64134976</v>
      </c>
      <c r="G1558" s="15">
        <v>64993297</v>
      </c>
      <c r="H1558" s="15">
        <v>17674864</v>
      </c>
      <c r="I1558" s="15">
        <v>5373558</v>
      </c>
      <c r="J1558" s="15">
        <v>2718364</v>
      </c>
      <c r="K1558" s="15">
        <v>9582942</v>
      </c>
      <c r="L1558" s="15">
        <v>15675501</v>
      </c>
      <c r="M1558" s="15">
        <v>4483107</v>
      </c>
      <c r="N1558" s="15">
        <v>1715920</v>
      </c>
      <c r="O1558" s="15">
        <v>9476474</v>
      </c>
      <c r="P1558" s="15">
        <v>6622656</v>
      </c>
      <c r="Q1558" s="15">
        <v>6123645</v>
      </c>
      <c r="R1558" s="15">
        <v>105575</v>
      </c>
      <c r="S1558" s="15" t="s">
        <v>8</v>
      </c>
      <c r="T1558" s="15" t="s">
        <v>8</v>
      </c>
      <c r="U1558" s="18">
        <v>1290217</v>
      </c>
    </row>
    <row r="1559" spans="1:21" hidden="1">
      <c r="A1559" s="13">
        <v>2012</v>
      </c>
      <c r="B1559" s="14" t="s">
        <v>9</v>
      </c>
      <c r="C1559" s="14">
        <v>452017</v>
      </c>
      <c r="D1559" s="14" t="s">
        <v>442</v>
      </c>
      <c r="E1559" s="14" t="s">
        <v>443</v>
      </c>
      <c r="F1559" s="15">
        <v>206409069</v>
      </c>
      <c r="G1559" s="15">
        <v>210022167</v>
      </c>
      <c r="H1559" s="15">
        <v>28776886</v>
      </c>
      <c r="I1559" s="15">
        <v>10354162</v>
      </c>
      <c r="J1559" s="15">
        <v>5674288</v>
      </c>
      <c r="K1559" s="15">
        <v>12748436</v>
      </c>
      <c r="L1559" s="15">
        <v>27662910</v>
      </c>
      <c r="M1559" s="15">
        <v>11013682</v>
      </c>
      <c r="N1559" s="15">
        <v>5425191</v>
      </c>
      <c r="O1559" s="15">
        <v>11224037</v>
      </c>
      <c r="P1559" s="15">
        <v>18964622</v>
      </c>
      <c r="Q1559" s="15">
        <v>19036012</v>
      </c>
      <c r="R1559" s="15">
        <v>492605</v>
      </c>
      <c r="S1559" s="15" t="s">
        <v>8</v>
      </c>
      <c r="T1559" s="15">
        <v>124196</v>
      </c>
      <c r="U1559" s="18">
        <v>6253237</v>
      </c>
    </row>
    <row r="1560" spans="1:21" hidden="1">
      <c r="A1560" s="13">
        <v>2012</v>
      </c>
      <c r="B1560" s="14" t="s">
        <v>11</v>
      </c>
      <c r="C1560" s="14">
        <v>452025</v>
      </c>
      <c r="D1560" s="14" t="s">
        <v>442</v>
      </c>
      <c r="E1560" s="14" t="s">
        <v>444</v>
      </c>
      <c r="F1560" s="15">
        <v>75282878</v>
      </c>
      <c r="G1560" s="15">
        <v>76619727</v>
      </c>
      <c r="H1560" s="15">
        <v>25149136</v>
      </c>
      <c r="I1560" s="15">
        <v>3781984</v>
      </c>
      <c r="J1560" s="15">
        <v>5989817</v>
      </c>
      <c r="K1560" s="15">
        <v>15377335</v>
      </c>
      <c r="L1560" s="15">
        <v>23128724</v>
      </c>
      <c r="M1560" s="15">
        <v>3781984</v>
      </c>
      <c r="N1560" s="15">
        <v>5489575</v>
      </c>
      <c r="O1560" s="15">
        <v>13857165</v>
      </c>
      <c r="P1560" s="15">
        <v>19302636</v>
      </c>
      <c r="Q1560" s="15">
        <v>8550114</v>
      </c>
      <c r="R1560" s="15">
        <v>109988</v>
      </c>
      <c r="S1560" s="15" t="s">
        <v>8</v>
      </c>
      <c r="T1560" s="15" t="s">
        <v>8</v>
      </c>
      <c r="U1560" s="18">
        <v>1490998</v>
      </c>
    </row>
    <row r="1561" spans="1:21" hidden="1">
      <c r="A1561" s="13">
        <v>2012</v>
      </c>
      <c r="B1561" s="14" t="s">
        <v>11</v>
      </c>
      <c r="C1561" s="14">
        <v>452033</v>
      </c>
      <c r="D1561" s="14" t="s">
        <v>442</v>
      </c>
      <c r="E1561" s="14" t="s">
        <v>445</v>
      </c>
      <c r="F1561" s="15">
        <v>64993297</v>
      </c>
      <c r="G1561" s="15">
        <v>66135098</v>
      </c>
      <c r="H1561" s="15">
        <v>15675501</v>
      </c>
      <c r="I1561" s="15">
        <v>4483107</v>
      </c>
      <c r="J1561" s="15">
        <v>1715920</v>
      </c>
      <c r="K1561" s="15">
        <v>9476474</v>
      </c>
      <c r="L1561" s="15">
        <v>14890774</v>
      </c>
      <c r="M1561" s="15">
        <v>3502702</v>
      </c>
      <c r="N1561" s="15">
        <v>1713342</v>
      </c>
      <c r="O1561" s="15">
        <v>9674730</v>
      </c>
      <c r="P1561" s="15">
        <v>8230193</v>
      </c>
      <c r="Q1561" s="15">
        <v>5970997</v>
      </c>
      <c r="R1561" s="15">
        <v>109974</v>
      </c>
      <c r="S1561" s="15" t="s">
        <v>8</v>
      </c>
      <c r="T1561" s="15" t="s">
        <v>8</v>
      </c>
      <c r="U1561" s="18">
        <v>1108168</v>
      </c>
    </row>
    <row r="1562" spans="1:21">
      <c r="A1562" s="13">
        <v>2011</v>
      </c>
      <c r="B1562" s="14" t="s">
        <v>9</v>
      </c>
      <c r="C1562" s="14">
        <v>452017</v>
      </c>
      <c r="D1562" s="14" t="s">
        <v>442</v>
      </c>
      <c r="E1562" s="14" t="s">
        <v>443</v>
      </c>
      <c r="F1562" s="15">
        <v>210022167</v>
      </c>
      <c r="G1562" s="15">
        <v>213597425</v>
      </c>
      <c r="H1562" s="15">
        <v>26924710</v>
      </c>
      <c r="I1562" s="15">
        <v>11013682</v>
      </c>
      <c r="J1562" s="15">
        <v>5395991</v>
      </c>
      <c r="K1562" s="15">
        <v>10515037</v>
      </c>
      <c r="L1562" s="15">
        <v>25578875</v>
      </c>
      <c r="M1562" s="15">
        <v>10920418</v>
      </c>
      <c r="N1562" s="15">
        <v>4258740</v>
      </c>
      <c r="O1562" s="15">
        <v>10399717</v>
      </c>
      <c r="P1562" s="15">
        <v>19634049</v>
      </c>
      <c r="Q1562" s="15">
        <v>18049156</v>
      </c>
      <c r="R1562" s="15">
        <v>339262</v>
      </c>
      <c r="S1562" s="15" t="s">
        <v>8</v>
      </c>
      <c r="T1562" s="15">
        <v>227024</v>
      </c>
      <c r="U1562" s="18">
        <v>6025774</v>
      </c>
    </row>
    <row r="1563" spans="1:21">
      <c r="A1563" s="13">
        <v>2011</v>
      </c>
      <c r="B1563" s="14" t="s">
        <v>11</v>
      </c>
      <c r="C1563" s="14">
        <v>452025</v>
      </c>
      <c r="D1563" s="14" t="s">
        <v>442</v>
      </c>
      <c r="E1563" s="14" t="s">
        <v>444</v>
      </c>
      <c r="F1563" s="15">
        <v>76619727</v>
      </c>
      <c r="G1563" s="15">
        <v>78267544</v>
      </c>
      <c r="H1563" s="15">
        <v>23128723</v>
      </c>
      <c r="I1563" s="15">
        <v>3781984</v>
      </c>
      <c r="J1563" s="15">
        <v>5489575</v>
      </c>
      <c r="K1563" s="15">
        <v>13857164</v>
      </c>
      <c r="L1563" s="15">
        <v>22414655</v>
      </c>
      <c r="M1563" s="15">
        <v>3781984</v>
      </c>
      <c r="N1563" s="15">
        <v>4419233</v>
      </c>
      <c r="O1563" s="15">
        <v>14213438</v>
      </c>
      <c r="P1563" s="15">
        <v>20304843</v>
      </c>
      <c r="Q1563" s="15">
        <v>8345670</v>
      </c>
      <c r="R1563" s="15">
        <v>97829</v>
      </c>
      <c r="S1563" s="15" t="s">
        <v>8</v>
      </c>
      <c r="T1563" s="15" t="s">
        <v>8</v>
      </c>
      <c r="U1563" s="18">
        <v>1555825</v>
      </c>
    </row>
    <row r="1564" spans="1:21">
      <c r="A1564" s="13">
        <v>2011</v>
      </c>
      <c r="B1564" s="14" t="s">
        <v>11</v>
      </c>
      <c r="C1564" s="14">
        <v>452033</v>
      </c>
      <c r="D1564" s="14" t="s">
        <v>442</v>
      </c>
      <c r="E1564" s="14" t="s">
        <v>445</v>
      </c>
      <c r="F1564" s="15">
        <v>66135098</v>
      </c>
      <c r="G1564" s="15">
        <v>67343886</v>
      </c>
      <c r="H1564" s="15">
        <v>14890774</v>
      </c>
      <c r="I1564" s="15">
        <v>3502702</v>
      </c>
      <c r="J1564" s="15">
        <v>1713342</v>
      </c>
      <c r="K1564" s="15">
        <v>9674730</v>
      </c>
      <c r="L1564" s="15">
        <v>13229815</v>
      </c>
      <c r="M1564" s="15">
        <v>3173591</v>
      </c>
      <c r="N1564" s="15">
        <v>1112247</v>
      </c>
      <c r="O1564" s="15">
        <v>8943977</v>
      </c>
      <c r="P1564" s="15">
        <v>5118166</v>
      </c>
      <c r="Q1564" s="15">
        <v>6064249</v>
      </c>
      <c r="R1564" s="15">
        <v>104666</v>
      </c>
      <c r="S1564" s="15" t="s">
        <v>8</v>
      </c>
      <c r="T1564" s="15" t="s">
        <v>8</v>
      </c>
      <c r="U1564" s="18">
        <v>1422089</v>
      </c>
    </row>
    <row r="1565" spans="1:21" hidden="1">
      <c r="A1565" s="8">
        <v>2015</v>
      </c>
      <c r="B1565" s="9" t="s">
        <v>9</v>
      </c>
      <c r="C1565" s="9">
        <v>462012</v>
      </c>
      <c r="D1565" s="9" t="s">
        <v>446</v>
      </c>
      <c r="E1565" s="9" t="s">
        <v>447</v>
      </c>
      <c r="F1565" s="10">
        <v>280123635</v>
      </c>
      <c r="G1565" s="10">
        <v>280358379</v>
      </c>
      <c r="H1565" s="10">
        <v>50742550</v>
      </c>
      <c r="I1565" s="10">
        <v>12199749</v>
      </c>
      <c r="J1565" s="10">
        <v>13647285</v>
      </c>
      <c r="K1565" s="10">
        <v>24895516</v>
      </c>
      <c r="L1565" s="10">
        <v>52209021</v>
      </c>
      <c r="M1565" s="10">
        <v>11184963</v>
      </c>
      <c r="N1565" s="10">
        <v>13928913</v>
      </c>
      <c r="O1565" s="10">
        <v>27095145</v>
      </c>
      <c r="P1565" s="10">
        <v>28794661</v>
      </c>
      <c r="Q1565" s="10">
        <v>25360861</v>
      </c>
      <c r="R1565" s="10">
        <v>428141</v>
      </c>
      <c r="S1565" s="10">
        <v>670033</v>
      </c>
      <c r="T1565" s="10">
        <v>838658</v>
      </c>
      <c r="U1565" s="11">
        <v>957831</v>
      </c>
    </row>
    <row r="1566" spans="1:21" hidden="1">
      <c r="A1566" s="13">
        <v>2015</v>
      </c>
      <c r="B1566" s="14" t="s">
        <v>11</v>
      </c>
      <c r="C1566" s="14">
        <v>462039</v>
      </c>
      <c r="D1566" s="14" t="s">
        <v>446</v>
      </c>
      <c r="E1566" s="14" t="s">
        <v>448</v>
      </c>
      <c r="F1566" s="15">
        <v>40208903</v>
      </c>
      <c r="G1566" s="15">
        <v>40304305</v>
      </c>
      <c r="H1566" s="15">
        <v>13663950</v>
      </c>
      <c r="I1566" s="15">
        <v>6322024</v>
      </c>
      <c r="J1566" s="15">
        <v>1707847</v>
      </c>
      <c r="K1566" s="15">
        <v>5634079</v>
      </c>
      <c r="L1566" s="15">
        <v>12436700</v>
      </c>
      <c r="M1566" s="15">
        <v>6315303</v>
      </c>
      <c r="N1566" s="15">
        <v>1936037</v>
      </c>
      <c r="O1566" s="15">
        <v>4185360</v>
      </c>
      <c r="P1566" s="15">
        <v>3896006</v>
      </c>
      <c r="Q1566" s="15">
        <v>5281789</v>
      </c>
      <c r="R1566" s="15">
        <v>5997</v>
      </c>
      <c r="S1566" s="15" t="s">
        <v>8</v>
      </c>
      <c r="T1566" s="15" t="s">
        <v>8</v>
      </c>
      <c r="U1566" s="18">
        <v>658573</v>
      </c>
    </row>
    <row r="1567" spans="1:21" hidden="1">
      <c r="A1567" s="13">
        <v>2015</v>
      </c>
      <c r="B1567" s="14" t="s">
        <v>11</v>
      </c>
      <c r="C1567" s="14">
        <v>462187</v>
      </c>
      <c r="D1567" s="14" t="s">
        <v>446</v>
      </c>
      <c r="E1567" s="14" t="s">
        <v>449</v>
      </c>
      <c r="F1567" s="15">
        <v>62222990</v>
      </c>
      <c r="G1567" s="15">
        <v>63308071</v>
      </c>
      <c r="H1567" s="15">
        <v>21988838</v>
      </c>
      <c r="I1567" s="15">
        <v>10329543</v>
      </c>
      <c r="J1567" s="15">
        <v>1881567</v>
      </c>
      <c r="K1567" s="15">
        <v>9777728</v>
      </c>
      <c r="L1567" s="15">
        <v>21220425</v>
      </c>
      <c r="M1567" s="15">
        <v>9958836</v>
      </c>
      <c r="N1567" s="15">
        <v>1542503</v>
      </c>
      <c r="O1567" s="15">
        <v>9719086</v>
      </c>
      <c r="P1567" s="15">
        <v>5260929</v>
      </c>
      <c r="Q1567" s="15">
        <v>5973099</v>
      </c>
      <c r="R1567" s="15">
        <v>8460</v>
      </c>
      <c r="S1567" s="15" t="s">
        <v>8</v>
      </c>
      <c r="T1567" s="15">
        <v>243073</v>
      </c>
      <c r="U1567" s="18">
        <v>691128</v>
      </c>
    </row>
    <row r="1568" spans="1:21" hidden="1">
      <c r="A1568" s="13">
        <v>2014</v>
      </c>
      <c r="B1568" s="14" t="s">
        <v>9</v>
      </c>
      <c r="C1568" s="14">
        <v>462012</v>
      </c>
      <c r="D1568" s="14" t="s">
        <v>446</v>
      </c>
      <c r="E1568" s="14" t="s">
        <v>447</v>
      </c>
      <c r="F1568" s="15">
        <v>280358379</v>
      </c>
      <c r="G1568" s="15">
        <v>271053542</v>
      </c>
      <c r="H1568" s="15">
        <v>52209023</v>
      </c>
      <c r="I1568" s="15">
        <v>11184963</v>
      </c>
      <c r="J1568" s="15">
        <v>13928913</v>
      </c>
      <c r="K1568" s="15">
        <v>27095147</v>
      </c>
      <c r="L1568" s="15">
        <v>48148806</v>
      </c>
      <c r="M1568" s="15">
        <v>10020362</v>
      </c>
      <c r="N1568" s="15">
        <v>13327817</v>
      </c>
      <c r="O1568" s="15">
        <v>24800627</v>
      </c>
      <c r="P1568" s="15">
        <v>14507164</v>
      </c>
      <c r="Q1568" s="15">
        <v>24274376</v>
      </c>
      <c r="R1568" s="15">
        <v>399487</v>
      </c>
      <c r="S1568" s="15">
        <v>997094</v>
      </c>
      <c r="T1568" s="15">
        <v>611477</v>
      </c>
      <c r="U1568" s="18">
        <v>1116311</v>
      </c>
    </row>
    <row r="1569" spans="1:21" hidden="1">
      <c r="A1569" s="13">
        <v>2014</v>
      </c>
      <c r="B1569" s="14" t="s">
        <v>11</v>
      </c>
      <c r="C1569" s="14">
        <v>462039</v>
      </c>
      <c r="D1569" s="14" t="s">
        <v>446</v>
      </c>
      <c r="E1569" s="14" t="s">
        <v>448</v>
      </c>
      <c r="F1569" s="15">
        <v>40304305</v>
      </c>
      <c r="G1569" s="15">
        <v>40426736</v>
      </c>
      <c r="H1569" s="15">
        <v>12436700</v>
      </c>
      <c r="I1569" s="15">
        <v>6315303</v>
      </c>
      <c r="J1569" s="15">
        <v>1936037</v>
      </c>
      <c r="K1569" s="15">
        <v>4185360</v>
      </c>
      <c r="L1569" s="15">
        <v>12492206</v>
      </c>
      <c r="M1569" s="15">
        <v>6311149</v>
      </c>
      <c r="N1569" s="15">
        <v>2084596</v>
      </c>
      <c r="O1569" s="15">
        <v>4096461</v>
      </c>
      <c r="P1569" s="15">
        <v>2729312</v>
      </c>
      <c r="Q1569" s="15">
        <v>5259536</v>
      </c>
      <c r="R1569" s="15">
        <v>5681</v>
      </c>
      <c r="S1569" s="15" t="s">
        <v>8</v>
      </c>
      <c r="T1569" s="15" t="s">
        <v>8</v>
      </c>
      <c r="U1569" s="18">
        <v>645427</v>
      </c>
    </row>
    <row r="1570" spans="1:21" hidden="1">
      <c r="A1570" s="13">
        <v>2014</v>
      </c>
      <c r="B1570" s="14" t="s">
        <v>11</v>
      </c>
      <c r="C1570" s="14">
        <v>462187</v>
      </c>
      <c r="D1570" s="14" t="s">
        <v>446</v>
      </c>
      <c r="E1570" s="14" t="s">
        <v>449</v>
      </c>
      <c r="F1570" s="15">
        <v>63308071</v>
      </c>
      <c r="G1570" s="15">
        <v>65848214</v>
      </c>
      <c r="H1570" s="15">
        <v>21220425</v>
      </c>
      <c r="I1570" s="15">
        <v>9958836</v>
      </c>
      <c r="J1570" s="15">
        <v>1542503</v>
      </c>
      <c r="K1570" s="15">
        <v>9719086</v>
      </c>
      <c r="L1570" s="15">
        <v>19282979</v>
      </c>
      <c r="M1570" s="15">
        <v>7783679</v>
      </c>
      <c r="N1570" s="15">
        <v>1838563</v>
      </c>
      <c r="O1570" s="15">
        <v>9660737</v>
      </c>
      <c r="P1570" s="15">
        <v>3375354</v>
      </c>
      <c r="Q1570" s="15">
        <v>5434020</v>
      </c>
      <c r="R1570" s="15">
        <v>8500</v>
      </c>
      <c r="S1570" s="15" t="s">
        <v>8</v>
      </c>
      <c r="T1570" s="15">
        <v>235475</v>
      </c>
      <c r="U1570" s="18">
        <v>659153</v>
      </c>
    </row>
    <row r="1571" spans="1:21" hidden="1">
      <c r="A1571" s="13">
        <v>2013</v>
      </c>
      <c r="B1571" s="14" t="s">
        <v>9</v>
      </c>
      <c r="C1571" s="14">
        <v>462012</v>
      </c>
      <c r="D1571" s="14" t="s">
        <v>446</v>
      </c>
      <c r="E1571" s="14" t="s">
        <v>447</v>
      </c>
      <c r="F1571" s="15">
        <v>271053542</v>
      </c>
      <c r="G1571" s="15">
        <v>265229525</v>
      </c>
      <c r="H1571" s="15">
        <v>48148805</v>
      </c>
      <c r="I1571" s="15">
        <v>10020362</v>
      </c>
      <c r="J1571" s="15">
        <v>13327817</v>
      </c>
      <c r="K1571" s="15">
        <v>24800626</v>
      </c>
      <c r="L1571" s="15">
        <v>41917052</v>
      </c>
      <c r="M1571" s="15">
        <v>7821781</v>
      </c>
      <c r="N1571" s="15">
        <v>12688110</v>
      </c>
      <c r="O1571" s="15">
        <v>21407161</v>
      </c>
      <c r="P1571" s="15">
        <v>16698198</v>
      </c>
      <c r="Q1571" s="15">
        <v>23021862</v>
      </c>
      <c r="R1571" s="15">
        <v>551929</v>
      </c>
      <c r="S1571" s="15">
        <v>682084</v>
      </c>
      <c r="T1571" s="15">
        <v>467798</v>
      </c>
      <c r="U1571" s="18">
        <v>1187586</v>
      </c>
    </row>
    <row r="1572" spans="1:21" hidden="1">
      <c r="A1572" s="13">
        <v>2013</v>
      </c>
      <c r="B1572" s="14" t="s">
        <v>11</v>
      </c>
      <c r="C1572" s="14">
        <v>462039</v>
      </c>
      <c r="D1572" s="14" t="s">
        <v>446</v>
      </c>
      <c r="E1572" s="14" t="s">
        <v>448</v>
      </c>
      <c r="F1572" s="15">
        <v>40426736</v>
      </c>
      <c r="G1572" s="15">
        <v>40385776</v>
      </c>
      <c r="H1572" s="15">
        <v>12492206</v>
      </c>
      <c r="I1572" s="15">
        <v>6311149</v>
      </c>
      <c r="J1572" s="15">
        <v>2084596</v>
      </c>
      <c r="K1572" s="15">
        <v>4096461</v>
      </c>
      <c r="L1572" s="15">
        <v>11593167</v>
      </c>
      <c r="M1572" s="15">
        <v>5764658</v>
      </c>
      <c r="N1572" s="15">
        <v>2083679</v>
      </c>
      <c r="O1572" s="15">
        <v>3744830</v>
      </c>
      <c r="P1572" s="15">
        <v>4430842</v>
      </c>
      <c r="Q1572" s="15">
        <v>4990333</v>
      </c>
      <c r="R1572" s="15">
        <v>5124</v>
      </c>
      <c r="S1572" s="15" t="s">
        <v>8</v>
      </c>
      <c r="T1572" s="15" t="s">
        <v>8</v>
      </c>
      <c r="U1572" s="18">
        <v>622979</v>
      </c>
    </row>
    <row r="1573" spans="1:21" hidden="1">
      <c r="A1573" s="13">
        <v>2013</v>
      </c>
      <c r="B1573" s="14" t="s">
        <v>11</v>
      </c>
      <c r="C1573" s="14">
        <v>462187</v>
      </c>
      <c r="D1573" s="14" t="s">
        <v>446</v>
      </c>
      <c r="E1573" s="14" t="s">
        <v>449</v>
      </c>
      <c r="F1573" s="15">
        <v>65848214</v>
      </c>
      <c r="G1573" s="15">
        <v>67103554</v>
      </c>
      <c r="H1573" s="15">
        <v>19282979</v>
      </c>
      <c r="I1573" s="15">
        <v>7783679</v>
      </c>
      <c r="J1573" s="15">
        <v>1838563</v>
      </c>
      <c r="K1573" s="15">
        <v>9660737</v>
      </c>
      <c r="L1573" s="15">
        <v>17809530</v>
      </c>
      <c r="M1573" s="15">
        <v>7232160</v>
      </c>
      <c r="N1573" s="15">
        <v>1689284</v>
      </c>
      <c r="O1573" s="15">
        <v>8888086</v>
      </c>
      <c r="P1573" s="15">
        <v>1531725</v>
      </c>
      <c r="Q1573" s="15">
        <v>5642593</v>
      </c>
      <c r="R1573" s="15">
        <v>5960</v>
      </c>
      <c r="S1573" s="15" t="s">
        <v>8</v>
      </c>
      <c r="T1573" s="15">
        <v>234662</v>
      </c>
      <c r="U1573" s="18">
        <v>621467</v>
      </c>
    </row>
    <row r="1574" spans="1:21" hidden="1">
      <c r="A1574" s="13">
        <v>2012</v>
      </c>
      <c r="B1574" s="14" t="s">
        <v>9</v>
      </c>
      <c r="C1574" s="14">
        <v>462012</v>
      </c>
      <c r="D1574" s="14" t="s">
        <v>446</v>
      </c>
      <c r="E1574" s="14" t="s">
        <v>447</v>
      </c>
      <c r="F1574" s="15">
        <v>265229525</v>
      </c>
      <c r="G1574" s="15">
        <v>262275342</v>
      </c>
      <c r="H1574" s="15">
        <v>41917051</v>
      </c>
      <c r="I1574" s="15">
        <v>7821781</v>
      </c>
      <c r="J1574" s="15">
        <v>12688110</v>
      </c>
      <c r="K1574" s="15">
        <v>21407160</v>
      </c>
      <c r="L1574" s="15">
        <v>39376305</v>
      </c>
      <c r="M1574" s="15">
        <v>7008790</v>
      </c>
      <c r="N1574" s="15">
        <v>11568601</v>
      </c>
      <c r="O1574" s="15">
        <v>20798914</v>
      </c>
      <c r="P1574" s="15">
        <v>17179144</v>
      </c>
      <c r="Q1574" s="15">
        <v>22490142</v>
      </c>
      <c r="R1574" s="15">
        <v>578249</v>
      </c>
      <c r="S1574" s="15">
        <v>661892</v>
      </c>
      <c r="T1574" s="15">
        <v>436950</v>
      </c>
      <c r="U1574" s="18">
        <v>1078155</v>
      </c>
    </row>
    <row r="1575" spans="1:21" hidden="1">
      <c r="A1575" s="13">
        <v>2012</v>
      </c>
      <c r="B1575" s="14" t="s">
        <v>11</v>
      </c>
      <c r="C1575" s="14">
        <v>462039</v>
      </c>
      <c r="D1575" s="14" t="s">
        <v>446</v>
      </c>
      <c r="E1575" s="14" t="s">
        <v>448</v>
      </c>
      <c r="F1575" s="15">
        <v>40385776</v>
      </c>
      <c r="G1575" s="15">
        <v>40944843</v>
      </c>
      <c r="H1575" s="15">
        <v>11593167</v>
      </c>
      <c r="I1575" s="15">
        <v>5764658</v>
      </c>
      <c r="J1575" s="15">
        <v>2083679</v>
      </c>
      <c r="K1575" s="15">
        <v>3744830</v>
      </c>
      <c r="L1575" s="15">
        <v>11305754</v>
      </c>
      <c r="M1575" s="15">
        <v>5367734</v>
      </c>
      <c r="N1575" s="15">
        <v>2034698</v>
      </c>
      <c r="O1575" s="15">
        <v>3903322</v>
      </c>
      <c r="P1575" s="15">
        <v>3304576</v>
      </c>
      <c r="Q1575" s="15">
        <v>4718489</v>
      </c>
      <c r="R1575" s="15">
        <v>5925</v>
      </c>
      <c r="S1575" s="15" t="s">
        <v>8</v>
      </c>
      <c r="T1575" s="15" t="s">
        <v>8</v>
      </c>
      <c r="U1575" s="18">
        <v>636997</v>
      </c>
    </row>
    <row r="1576" spans="1:21" hidden="1">
      <c r="A1576" s="13">
        <v>2012</v>
      </c>
      <c r="B1576" s="14" t="s">
        <v>11</v>
      </c>
      <c r="C1576" s="14">
        <v>462187</v>
      </c>
      <c r="D1576" s="14" t="s">
        <v>446</v>
      </c>
      <c r="E1576" s="14" t="s">
        <v>449</v>
      </c>
      <c r="F1576" s="15">
        <v>67103554</v>
      </c>
      <c r="G1576" s="15">
        <v>68186448</v>
      </c>
      <c r="H1576" s="15">
        <v>17809530</v>
      </c>
      <c r="I1576" s="15">
        <v>7232160</v>
      </c>
      <c r="J1576" s="15">
        <v>1689284</v>
      </c>
      <c r="K1576" s="15">
        <v>8888086</v>
      </c>
      <c r="L1576" s="15">
        <v>18005086</v>
      </c>
      <c r="M1576" s="15">
        <v>7650188</v>
      </c>
      <c r="N1576" s="15">
        <v>1704928</v>
      </c>
      <c r="O1576" s="15">
        <v>8649970</v>
      </c>
      <c r="P1576" s="15">
        <v>3039886</v>
      </c>
      <c r="Q1576" s="15">
        <v>5547930</v>
      </c>
      <c r="R1576" s="15">
        <v>4900</v>
      </c>
      <c r="S1576" s="15" t="s">
        <v>8</v>
      </c>
      <c r="T1576" s="15">
        <v>234188</v>
      </c>
      <c r="U1576" s="18">
        <v>664838</v>
      </c>
    </row>
    <row r="1577" spans="1:21">
      <c r="A1577" s="13">
        <v>2011</v>
      </c>
      <c r="B1577" s="14" t="s">
        <v>9</v>
      </c>
      <c r="C1577" s="14">
        <v>462012</v>
      </c>
      <c r="D1577" s="14" t="s">
        <v>446</v>
      </c>
      <c r="E1577" s="14" t="s">
        <v>447</v>
      </c>
      <c r="F1577" s="15">
        <v>262275342</v>
      </c>
      <c r="G1577" s="15">
        <v>259305525</v>
      </c>
      <c r="H1577" s="15">
        <v>39376305</v>
      </c>
      <c r="I1577" s="15">
        <v>7008790</v>
      </c>
      <c r="J1577" s="15">
        <v>11568601</v>
      </c>
      <c r="K1577" s="15">
        <v>20798914</v>
      </c>
      <c r="L1577" s="15">
        <v>37255580</v>
      </c>
      <c r="M1577" s="15">
        <v>6196974</v>
      </c>
      <c r="N1577" s="15">
        <v>9937148</v>
      </c>
      <c r="O1577" s="15">
        <v>21121458</v>
      </c>
      <c r="P1577" s="15">
        <v>15649794</v>
      </c>
      <c r="Q1577" s="15">
        <v>22393712</v>
      </c>
      <c r="R1577" s="15">
        <v>840478</v>
      </c>
      <c r="S1577" s="15">
        <v>647912</v>
      </c>
      <c r="T1577" s="15">
        <v>422454</v>
      </c>
      <c r="U1577" s="18">
        <v>1313777</v>
      </c>
    </row>
    <row r="1578" spans="1:21">
      <c r="A1578" s="13">
        <v>2011</v>
      </c>
      <c r="B1578" s="14" t="s">
        <v>11</v>
      </c>
      <c r="C1578" s="14">
        <v>462039</v>
      </c>
      <c r="D1578" s="14" t="s">
        <v>446</v>
      </c>
      <c r="E1578" s="14" t="s">
        <v>448</v>
      </c>
      <c r="F1578" s="15">
        <v>40944843</v>
      </c>
      <c r="G1578" s="15">
        <v>42536460</v>
      </c>
      <c r="H1578" s="15">
        <v>11305754</v>
      </c>
      <c r="I1578" s="15">
        <v>5367734</v>
      </c>
      <c r="J1578" s="15">
        <v>2034698</v>
      </c>
      <c r="K1578" s="15">
        <v>3903322</v>
      </c>
      <c r="L1578" s="15">
        <v>10153032</v>
      </c>
      <c r="M1578" s="15">
        <v>4327693</v>
      </c>
      <c r="N1578" s="15">
        <v>1933998</v>
      </c>
      <c r="O1578" s="15">
        <v>3891341</v>
      </c>
      <c r="P1578" s="15">
        <v>3618993</v>
      </c>
      <c r="Q1578" s="15">
        <v>4876353</v>
      </c>
      <c r="R1578" s="15">
        <v>6118</v>
      </c>
      <c r="S1578" s="15" t="s">
        <v>8</v>
      </c>
      <c r="T1578" s="15" t="s">
        <v>8</v>
      </c>
      <c r="U1578" s="18">
        <v>637134</v>
      </c>
    </row>
    <row r="1579" spans="1:21">
      <c r="A1579" s="13">
        <v>2011</v>
      </c>
      <c r="B1579" s="14" t="s">
        <v>11</v>
      </c>
      <c r="C1579" s="14">
        <v>462187</v>
      </c>
      <c r="D1579" s="14" t="s">
        <v>446</v>
      </c>
      <c r="E1579" s="14" t="s">
        <v>449</v>
      </c>
      <c r="F1579" s="15">
        <v>68186448</v>
      </c>
      <c r="G1579" s="15">
        <v>71446006</v>
      </c>
      <c r="H1579" s="15">
        <v>18005086</v>
      </c>
      <c r="I1579" s="15">
        <v>7650188</v>
      </c>
      <c r="J1579" s="15">
        <v>1704928</v>
      </c>
      <c r="K1579" s="15">
        <v>8649970</v>
      </c>
      <c r="L1579" s="15">
        <v>16446956</v>
      </c>
      <c r="M1579" s="15">
        <v>6171628</v>
      </c>
      <c r="N1579" s="15">
        <v>2113369</v>
      </c>
      <c r="O1579" s="15">
        <v>8161959</v>
      </c>
      <c r="P1579" s="15">
        <v>2310685</v>
      </c>
      <c r="Q1579" s="15">
        <v>5073833</v>
      </c>
      <c r="R1579" s="15">
        <v>2700</v>
      </c>
      <c r="S1579" s="15" t="s">
        <v>8</v>
      </c>
      <c r="T1579" s="15">
        <v>231807</v>
      </c>
      <c r="U1579" s="18">
        <v>616753</v>
      </c>
    </row>
    <row r="1580" spans="1:21" hidden="1">
      <c r="A1580" s="8">
        <v>2015</v>
      </c>
      <c r="B1580" s="9" t="s">
        <v>9</v>
      </c>
      <c r="C1580" s="9">
        <v>472018</v>
      </c>
      <c r="D1580" s="9" t="s">
        <v>450</v>
      </c>
      <c r="E1580" s="9" t="s">
        <v>451</v>
      </c>
      <c r="F1580" s="10">
        <v>138961984</v>
      </c>
      <c r="G1580" s="10">
        <v>137843615</v>
      </c>
      <c r="H1580" s="10">
        <v>20492590</v>
      </c>
      <c r="I1580" s="10">
        <v>7314965</v>
      </c>
      <c r="J1580" s="10">
        <v>3641417</v>
      </c>
      <c r="K1580" s="10">
        <v>9536208</v>
      </c>
      <c r="L1580" s="10">
        <v>18104123</v>
      </c>
      <c r="M1580" s="10">
        <v>5907402</v>
      </c>
      <c r="N1580" s="10">
        <v>3298650</v>
      </c>
      <c r="O1580" s="10">
        <v>8898071</v>
      </c>
      <c r="P1580" s="10">
        <v>18691896</v>
      </c>
      <c r="Q1580" s="10">
        <v>15147794</v>
      </c>
      <c r="R1580" s="10">
        <v>27328</v>
      </c>
      <c r="S1580" s="10" t="s">
        <v>8</v>
      </c>
      <c r="T1580" s="10" t="s">
        <v>8</v>
      </c>
      <c r="U1580" s="11">
        <v>1283908</v>
      </c>
    </row>
    <row r="1581" spans="1:21" hidden="1">
      <c r="A1581" s="13">
        <v>2015</v>
      </c>
      <c r="B1581" s="14" t="s">
        <v>11</v>
      </c>
      <c r="C1581" s="14">
        <v>472085</v>
      </c>
      <c r="D1581" s="14" t="s">
        <v>450</v>
      </c>
      <c r="E1581" s="14" t="s">
        <v>452</v>
      </c>
      <c r="F1581" s="15">
        <v>36460050</v>
      </c>
      <c r="G1581" s="15">
        <v>36453545</v>
      </c>
      <c r="H1581" s="15">
        <v>11432458</v>
      </c>
      <c r="I1581" s="15">
        <v>3792204</v>
      </c>
      <c r="J1581" s="15">
        <v>326000</v>
      </c>
      <c r="K1581" s="15">
        <v>7314254</v>
      </c>
      <c r="L1581" s="15">
        <v>9332407</v>
      </c>
      <c r="M1581" s="15">
        <v>3617204</v>
      </c>
      <c r="N1581" s="15">
        <v>125000</v>
      </c>
      <c r="O1581" s="15">
        <v>5590203</v>
      </c>
      <c r="P1581" s="15">
        <v>4207939</v>
      </c>
      <c r="Q1581" s="15">
        <v>4446474</v>
      </c>
      <c r="R1581" s="15">
        <v>10291</v>
      </c>
      <c r="S1581" s="15" t="s">
        <v>8</v>
      </c>
      <c r="T1581" s="15" t="s">
        <v>8</v>
      </c>
      <c r="U1581" s="18">
        <v>544423</v>
      </c>
    </row>
    <row r="1582" spans="1:21" hidden="1">
      <c r="A1582" s="13">
        <v>2015</v>
      </c>
      <c r="B1582" s="14" t="s">
        <v>11</v>
      </c>
      <c r="C1582" s="14">
        <v>472115</v>
      </c>
      <c r="D1582" s="14" t="s">
        <v>450</v>
      </c>
      <c r="E1582" s="14" t="s">
        <v>453</v>
      </c>
      <c r="F1582" s="15">
        <v>36773235</v>
      </c>
      <c r="G1582" s="15">
        <v>35749657</v>
      </c>
      <c r="H1582" s="15">
        <v>12647571</v>
      </c>
      <c r="I1582" s="15">
        <v>4959085</v>
      </c>
      <c r="J1582" s="15">
        <v>180000</v>
      </c>
      <c r="K1582" s="15">
        <v>7508486</v>
      </c>
      <c r="L1582" s="15">
        <v>12018256</v>
      </c>
      <c r="M1582" s="15">
        <v>4955236</v>
      </c>
      <c r="N1582" s="15">
        <v>178500</v>
      </c>
      <c r="O1582" s="15">
        <v>6884520</v>
      </c>
      <c r="P1582" s="15">
        <v>6083267</v>
      </c>
      <c r="Q1582" s="15">
        <v>5869782</v>
      </c>
      <c r="R1582" s="15">
        <v>3650</v>
      </c>
      <c r="S1582" s="15" t="s">
        <v>8</v>
      </c>
      <c r="T1582" s="15" t="s">
        <v>8</v>
      </c>
      <c r="U1582" s="18">
        <v>820609</v>
      </c>
    </row>
    <row r="1583" spans="1:21" hidden="1">
      <c r="A1583" s="13">
        <v>2015</v>
      </c>
      <c r="B1583" s="14" t="s">
        <v>11</v>
      </c>
      <c r="C1583" s="14">
        <v>472131</v>
      </c>
      <c r="D1583" s="14" t="s">
        <v>450</v>
      </c>
      <c r="E1583" s="14" t="s">
        <v>454</v>
      </c>
      <c r="F1583" s="15">
        <v>51379495</v>
      </c>
      <c r="G1583" s="15">
        <v>48980312</v>
      </c>
      <c r="H1583" s="15">
        <v>14492672</v>
      </c>
      <c r="I1583" s="15">
        <v>5558212</v>
      </c>
      <c r="J1583" s="15">
        <v>5134856</v>
      </c>
      <c r="K1583" s="15">
        <v>3799604</v>
      </c>
      <c r="L1583" s="15">
        <v>14107409</v>
      </c>
      <c r="M1583" s="15">
        <v>5076405</v>
      </c>
      <c r="N1583" s="15">
        <v>4929257</v>
      </c>
      <c r="O1583" s="15">
        <v>4101747</v>
      </c>
      <c r="P1583" s="15">
        <v>4162110</v>
      </c>
      <c r="Q1583" s="15">
        <v>6686488</v>
      </c>
      <c r="R1583" s="15">
        <v>225710</v>
      </c>
      <c r="S1583" s="15" t="s">
        <v>8</v>
      </c>
      <c r="T1583" s="15" t="s">
        <v>8</v>
      </c>
      <c r="U1583" s="18">
        <v>883457</v>
      </c>
    </row>
    <row r="1584" spans="1:21" hidden="1">
      <c r="A1584" s="13">
        <v>2014</v>
      </c>
      <c r="B1584" s="14" t="s">
        <v>9</v>
      </c>
      <c r="C1584" s="14">
        <v>472018</v>
      </c>
      <c r="D1584" s="14" t="s">
        <v>450</v>
      </c>
      <c r="E1584" s="14" t="s">
        <v>451</v>
      </c>
      <c r="F1584" s="15">
        <v>137843621</v>
      </c>
      <c r="G1584" s="15">
        <v>138466997</v>
      </c>
      <c r="H1584" s="15">
        <v>18104123</v>
      </c>
      <c r="I1584" s="15">
        <v>5907402</v>
      </c>
      <c r="J1584" s="15">
        <v>3298650</v>
      </c>
      <c r="K1584" s="15">
        <v>8898071</v>
      </c>
      <c r="L1584" s="15">
        <v>18616178</v>
      </c>
      <c r="M1584" s="15">
        <v>6283631</v>
      </c>
      <c r="N1584" s="15">
        <v>3292066</v>
      </c>
      <c r="O1584" s="15">
        <v>9040481</v>
      </c>
      <c r="P1584" s="15">
        <v>14263046</v>
      </c>
      <c r="Q1584" s="15">
        <v>14240668</v>
      </c>
      <c r="R1584" s="15">
        <v>148424</v>
      </c>
      <c r="S1584" s="15" t="s">
        <v>8</v>
      </c>
      <c r="T1584" s="15" t="s">
        <v>8</v>
      </c>
      <c r="U1584" s="18">
        <v>1327616</v>
      </c>
    </row>
    <row r="1585" spans="1:21" hidden="1">
      <c r="A1585" s="13">
        <v>2014</v>
      </c>
      <c r="B1585" s="14" t="s">
        <v>11</v>
      </c>
      <c r="C1585" s="14">
        <v>472085</v>
      </c>
      <c r="D1585" s="14" t="s">
        <v>450</v>
      </c>
      <c r="E1585" s="14" t="s">
        <v>452</v>
      </c>
      <c r="F1585" s="15">
        <v>36453545</v>
      </c>
      <c r="G1585" s="15">
        <v>36263702</v>
      </c>
      <c r="H1585" s="15">
        <v>9332407</v>
      </c>
      <c r="I1585" s="15">
        <v>3617204</v>
      </c>
      <c r="J1585" s="15">
        <v>125000</v>
      </c>
      <c r="K1585" s="15">
        <v>5590203</v>
      </c>
      <c r="L1585" s="15">
        <v>7517439</v>
      </c>
      <c r="M1585" s="15">
        <v>3230204</v>
      </c>
      <c r="N1585" s="15">
        <v>124000</v>
      </c>
      <c r="O1585" s="15">
        <v>4163235</v>
      </c>
      <c r="P1585" s="15">
        <v>1976395</v>
      </c>
      <c r="Q1585" s="15">
        <v>3919741</v>
      </c>
      <c r="R1585" s="15">
        <v>9269</v>
      </c>
      <c r="S1585" s="15" t="s">
        <v>8</v>
      </c>
      <c r="T1585" s="15" t="s">
        <v>8</v>
      </c>
      <c r="U1585" s="18">
        <v>417044</v>
      </c>
    </row>
    <row r="1586" spans="1:21" hidden="1">
      <c r="A1586" s="13">
        <v>2014</v>
      </c>
      <c r="B1586" s="14" t="s">
        <v>11</v>
      </c>
      <c r="C1586" s="14">
        <v>472115</v>
      </c>
      <c r="D1586" s="14" t="s">
        <v>450</v>
      </c>
      <c r="E1586" s="14" t="s">
        <v>453</v>
      </c>
      <c r="F1586" s="15">
        <v>35749657</v>
      </c>
      <c r="G1586" s="15">
        <v>35642322</v>
      </c>
      <c r="H1586" s="15">
        <v>12018256</v>
      </c>
      <c r="I1586" s="15">
        <v>4955236</v>
      </c>
      <c r="J1586" s="15">
        <v>178500</v>
      </c>
      <c r="K1586" s="15">
        <v>6884520</v>
      </c>
      <c r="L1586" s="15">
        <v>11305700</v>
      </c>
      <c r="M1586" s="15">
        <v>5185880</v>
      </c>
      <c r="N1586" s="15">
        <v>177000</v>
      </c>
      <c r="O1586" s="15">
        <v>5942820</v>
      </c>
      <c r="P1586" s="15">
        <v>8198007</v>
      </c>
      <c r="Q1586" s="15">
        <v>5727757</v>
      </c>
      <c r="R1586" s="15">
        <v>17275</v>
      </c>
      <c r="S1586" s="15" t="s">
        <v>8</v>
      </c>
      <c r="T1586" s="15" t="s">
        <v>8</v>
      </c>
      <c r="U1586" s="18">
        <v>892093</v>
      </c>
    </row>
    <row r="1587" spans="1:21" hidden="1">
      <c r="A1587" s="13">
        <v>2014</v>
      </c>
      <c r="B1587" s="14" t="s">
        <v>11</v>
      </c>
      <c r="C1587" s="14">
        <v>472131</v>
      </c>
      <c r="D1587" s="14" t="s">
        <v>450</v>
      </c>
      <c r="E1587" s="14" t="s">
        <v>454</v>
      </c>
      <c r="F1587" s="15">
        <v>48980312</v>
      </c>
      <c r="G1587" s="15">
        <v>48230825</v>
      </c>
      <c r="H1587" s="15">
        <v>14107409</v>
      </c>
      <c r="I1587" s="15">
        <v>5076405</v>
      </c>
      <c r="J1587" s="15">
        <v>4929257</v>
      </c>
      <c r="K1587" s="15">
        <v>4101747</v>
      </c>
      <c r="L1587" s="15">
        <v>13324124</v>
      </c>
      <c r="M1587" s="15">
        <v>4587037</v>
      </c>
      <c r="N1587" s="15">
        <v>4261252</v>
      </c>
      <c r="O1587" s="15">
        <v>4475835</v>
      </c>
      <c r="P1587" s="15">
        <v>1970696</v>
      </c>
      <c r="Q1587" s="15">
        <v>6359920</v>
      </c>
      <c r="R1587" s="15">
        <v>158012</v>
      </c>
      <c r="S1587" s="15" t="s">
        <v>8</v>
      </c>
      <c r="T1587" s="15" t="s">
        <v>8</v>
      </c>
      <c r="U1587" s="18">
        <v>858628</v>
      </c>
    </row>
    <row r="1588" spans="1:21" hidden="1">
      <c r="A1588" s="13">
        <v>2013</v>
      </c>
      <c r="B1588" s="14" t="s">
        <v>9</v>
      </c>
      <c r="C1588" s="14">
        <v>472018</v>
      </c>
      <c r="D1588" s="14" t="s">
        <v>450</v>
      </c>
      <c r="E1588" s="14" t="s">
        <v>451</v>
      </c>
      <c r="F1588" s="15">
        <v>138466994</v>
      </c>
      <c r="G1588" s="15">
        <v>139754928</v>
      </c>
      <c r="H1588" s="15">
        <v>18625888</v>
      </c>
      <c r="I1588" s="15">
        <v>6283631</v>
      </c>
      <c r="J1588" s="15">
        <v>3292066</v>
      </c>
      <c r="K1588" s="15">
        <v>9050191</v>
      </c>
      <c r="L1588" s="15">
        <v>15362728</v>
      </c>
      <c r="M1588" s="15">
        <v>4938123</v>
      </c>
      <c r="N1588" s="15">
        <v>3285460</v>
      </c>
      <c r="O1588" s="15">
        <v>7139145</v>
      </c>
      <c r="P1588" s="15">
        <v>16286737</v>
      </c>
      <c r="Q1588" s="15">
        <v>12072614</v>
      </c>
      <c r="R1588" s="15">
        <v>30647</v>
      </c>
      <c r="S1588" s="15" t="s">
        <v>8</v>
      </c>
      <c r="T1588" s="15" t="s">
        <v>8</v>
      </c>
      <c r="U1588" s="18">
        <v>1241007</v>
      </c>
    </row>
    <row r="1589" spans="1:21" hidden="1">
      <c r="A1589" s="13">
        <v>2013</v>
      </c>
      <c r="B1589" s="14" t="s">
        <v>11</v>
      </c>
      <c r="C1589" s="14">
        <v>472085</v>
      </c>
      <c r="D1589" s="14" t="s">
        <v>450</v>
      </c>
      <c r="E1589" s="14" t="s">
        <v>452</v>
      </c>
      <c r="F1589" s="15">
        <v>36263702</v>
      </c>
      <c r="G1589" s="15">
        <v>35961824</v>
      </c>
      <c r="H1589" s="15">
        <v>7517439</v>
      </c>
      <c r="I1589" s="15">
        <v>3230204</v>
      </c>
      <c r="J1589" s="15">
        <v>124000</v>
      </c>
      <c r="K1589" s="15">
        <v>4163235</v>
      </c>
      <c r="L1589" s="15">
        <v>4929955</v>
      </c>
      <c r="M1589" s="15">
        <v>2080806</v>
      </c>
      <c r="N1589" s="15">
        <v>123000</v>
      </c>
      <c r="O1589" s="15">
        <v>2726149</v>
      </c>
      <c r="P1589" s="15">
        <v>2277208</v>
      </c>
      <c r="Q1589" s="15">
        <v>3952878</v>
      </c>
      <c r="R1589" s="15">
        <v>17487</v>
      </c>
      <c r="S1589" s="15" t="s">
        <v>8</v>
      </c>
      <c r="T1589" s="15" t="s">
        <v>8</v>
      </c>
      <c r="U1589" s="18">
        <v>372026</v>
      </c>
    </row>
    <row r="1590" spans="1:21" hidden="1">
      <c r="A1590" s="13">
        <v>2013</v>
      </c>
      <c r="B1590" s="14" t="s">
        <v>11</v>
      </c>
      <c r="C1590" s="14">
        <v>472115</v>
      </c>
      <c r="D1590" s="14" t="s">
        <v>450</v>
      </c>
      <c r="E1590" s="14" t="s">
        <v>453</v>
      </c>
      <c r="F1590" s="15">
        <v>35642322</v>
      </c>
      <c r="G1590" s="15">
        <v>35402445</v>
      </c>
      <c r="H1590" s="15">
        <v>11305700</v>
      </c>
      <c r="I1590" s="15">
        <v>5185880</v>
      </c>
      <c r="J1590" s="15">
        <v>177000</v>
      </c>
      <c r="K1590" s="15">
        <v>5942820</v>
      </c>
      <c r="L1590" s="15">
        <v>10329892</v>
      </c>
      <c r="M1590" s="15">
        <v>4624472</v>
      </c>
      <c r="N1590" s="15">
        <v>175500</v>
      </c>
      <c r="O1590" s="15">
        <v>5529920</v>
      </c>
      <c r="P1590" s="15">
        <v>5485537</v>
      </c>
      <c r="Q1590" s="15">
        <v>5675824</v>
      </c>
      <c r="R1590" s="15">
        <v>5932</v>
      </c>
      <c r="S1590" s="15" t="s">
        <v>8</v>
      </c>
      <c r="T1590" s="15" t="s">
        <v>8</v>
      </c>
      <c r="U1590" s="18">
        <v>886886</v>
      </c>
    </row>
    <row r="1591" spans="1:21" hidden="1">
      <c r="A1591" s="13">
        <v>2013</v>
      </c>
      <c r="B1591" s="14" t="s">
        <v>11</v>
      </c>
      <c r="C1591" s="14">
        <v>472131</v>
      </c>
      <c r="D1591" s="14" t="s">
        <v>450</v>
      </c>
      <c r="E1591" s="14" t="s">
        <v>454</v>
      </c>
      <c r="F1591" s="15">
        <v>48230825</v>
      </c>
      <c r="G1591" s="15">
        <v>49557498</v>
      </c>
      <c r="H1591" s="15">
        <v>13324124</v>
      </c>
      <c r="I1591" s="15">
        <v>4587037</v>
      </c>
      <c r="J1591" s="15">
        <v>4261252</v>
      </c>
      <c r="K1591" s="15">
        <v>4475835</v>
      </c>
      <c r="L1591" s="15">
        <v>12675460</v>
      </c>
      <c r="M1591" s="15">
        <v>4381260</v>
      </c>
      <c r="N1591" s="15">
        <v>3996385</v>
      </c>
      <c r="O1591" s="15">
        <v>4297815</v>
      </c>
      <c r="P1591" s="15">
        <v>3589639</v>
      </c>
      <c r="Q1591" s="15">
        <v>5484158</v>
      </c>
      <c r="R1591" s="15">
        <v>14345</v>
      </c>
      <c r="S1591" s="15" t="s">
        <v>8</v>
      </c>
      <c r="T1591" s="15" t="s">
        <v>8</v>
      </c>
      <c r="U1591" s="18">
        <v>868611</v>
      </c>
    </row>
    <row r="1592" spans="1:21" hidden="1">
      <c r="A1592" s="13">
        <v>2012</v>
      </c>
      <c r="B1592" s="14" t="s">
        <v>11</v>
      </c>
      <c r="C1592" s="14">
        <v>472018</v>
      </c>
      <c r="D1592" s="14" t="s">
        <v>450</v>
      </c>
      <c r="E1592" s="14" t="s">
        <v>451</v>
      </c>
      <c r="F1592" s="15">
        <v>139754928</v>
      </c>
      <c r="G1592" s="15">
        <v>136523221</v>
      </c>
      <c r="H1592" s="15">
        <v>15362728</v>
      </c>
      <c r="I1592" s="15">
        <v>4938123</v>
      </c>
      <c r="J1592" s="15">
        <v>3285460</v>
      </c>
      <c r="K1592" s="15">
        <v>7139145</v>
      </c>
      <c r="L1592" s="15">
        <v>16549149</v>
      </c>
      <c r="M1592" s="15">
        <v>4942247</v>
      </c>
      <c r="N1592" s="15">
        <v>3278920</v>
      </c>
      <c r="O1592" s="15">
        <v>8327982</v>
      </c>
      <c r="P1592" s="15">
        <v>16395503</v>
      </c>
      <c r="Q1592" s="15">
        <v>11021286</v>
      </c>
      <c r="R1592" s="15">
        <v>73159</v>
      </c>
      <c r="S1592" s="15" t="s">
        <v>8</v>
      </c>
      <c r="T1592" s="15" t="s">
        <v>8</v>
      </c>
      <c r="U1592" s="18">
        <v>1241992</v>
      </c>
    </row>
    <row r="1593" spans="1:21" hidden="1">
      <c r="A1593" s="13">
        <v>2012</v>
      </c>
      <c r="B1593" s="14" t="s">
        <v>11</v>
      </c>
      <c r="C1593" s="14">
        <v>472085</v>
      </c>
      <c r="D1593" s="14" t="s">
        <v>450</v>
      </c>
      <c r="E1593" s="14" t="s">
        <v>452</v>
      </c>
      <c r="F1593" s="15">
        <v>35961824</v>
      </c>
      <c r="G1593" s="15">
        <v>35437295</v>
      </c>
      <c r="H1593" s="15">
        <v>4929955</v>
      </c>
      <c r="I1593" s="15">
        <v>2080806</v>
      </c>
      <c r="J1593" s="15">
        <v>123000</v>
      </c>
      <c r="K1593" s="15">
        <v>2726149</v>
      </c>
      <c r="L1593" s="15">
        <v>3516964</v>
      </c>
      <c r="M1593" s="15">
        <v>1766000</v>
      </c>
      <c r="N1593" s="15">
        <v>122000</v>
      </c>
      <c r="O1593" s="15">
        <v>1628964</v>
      </c>
      <c r="P1593" s="15">
        <v>2087449</v>
      </c>
      <c r="Q1593" s="15">
        <v>3643627</v>
      </c>
      <c r="R1593" s="15">
        <v>14137</v>
      </c>
      <c r="S1593" s="15" t="s">
        <v>8</v>
      </c>
      <c r="T1593" s="15" t="s">
        <v>8</v>
      </c>
      <c r="U1593" s="18">
        <v>424537</v>
      </c>
    </row>
    <row r="1594" spans="1:21" hidden="1">
      <c r="A1594" s="13">
        <v>2012</v>
      </c>
      <c r="B1594" s="14" t="s">
        <v>11</v>
      </c>
      <c r="C1594" s="14">
        <v>472115</v>
      </c>
      <c r="D1594" s="14" t="s">
        <v>450</v>
      </c>
      <c r="E1594" s="14" t="s">
        <v>453</v>
      </c>
      <c r="F1594" s="15">
        <v>35402445</v>
      </c>
      <c r="G1594" s="15">
        <v>35022126</v>
      </c>
      <c r="H1594" s="15">
        <v>10329892</v>
      </c>
      <c r="I1594" s="15">
        <v>4624472</v>
      </c>
      <c r="J1594" s="15">
        <v>175500</v>
      </c>
      <c r="K1594" s="15">
        <v>5529920</v>
      </c>
      <c r="L1594" s="15">
        <v>10498265</v>
      </c>
      <c r="M1594" s="15">
        <v>4849120</v>
      </c>
      <c r="N1594" s="15">
        <v>175000</v>
      </c>
      <c r="O1594" s="15">
        <v>5474145</v>
      </c>
      <c r="P1594" s="15">
        <v>7749675</v>
      </c>
      <c r="Q1594" s="15">
        <v>5475508</v>
      </c>
      <c r="R1594" s="15">
        <v>11600</v>
      </c>
      <c r="S1594" s="15" t="s">
        <v>8</v>
      </c>
      <c r="T1594" s="15" t="s">
        <v>8</v>
      </c>
      <c r="U1594" s="18">
        <v>869226</v>
      </c>
    </row>
    <row r="1595" spans="1:21" hidden="1">
      <c r="A1595" s="13">
        <v>2012</v>
      </c>
      <c r="B1595" s="14" t="s">
        <v>11</v>
      </c>
      <c r="C1595" s="14">
        <v>472131</v>
      </c>
      <c r="D1595" s="14" t="s">
        <v>450</v>
      </c>
      <c r="E1595" s="14" t="s">
        <v>454</v>
      </c>
      <c r="F1595" s="15">
        <v>49557498</v>
      </c>
      <c r="G1595" s="15">
        <v>49178658</v>
      </c>
      <c r="H1595" s="15">
        <v>12675459</v>
      </c>
      <c r="I1595" s="15">
        <v>4381260</v>
      </c>
      <c r="J1595" s="15">
        <v>3996385</v>
      </c>
      <c r="K1595" s="15">
        <v>4297814</v>
      </c>
      <c r="L1595" s="15">
        <v>11938987</v>
      </c>
      <c r="M1595" s="15">
        <v>3964950</v>
      </c>
      <c r="N1595" s="15">
        <v>3642798</v>
      </c>
      <c r="O1595" s="15">
        <v>4331239</v>
      </c>
      <c r="P1595" s="15">
        <v>2543033</v>
      </c>
      <c r="Q1595" s="15">
        <v>5855932</v>
      </c>
      <c r="R1595" s="15">
        <v>5569</v>
      </c>
      <c r="S1595" s="15" t="s">
        <v>8</v>
      </c>
      <c r="T1595" s="15" t="s">
        <v>8</v>
      </c>
      <c r="U1595" s="18">
        <v>870303</v>
      </c>
    </row>
    <row r="1596" spans="1:21">
      <c r="A1596" s="13">
        <v>2011</v>
      </c>
      <c r="B1596" s="14" t="s">
        <v>11</v>
      </c>
      <c r="C1596" s="14">
        <v>472018</v>
      </c>
      <c r="D1596" s="14" t="s">
        <v>450</v>
      </c>
      <c r="E1596" s="14" t="s">
        <v>451</v>
      </c>
      <c r="F1596" s="15">
        <v>136523221</v>
      </c>
      <c r="G1596" s="15">
        <v>134883242</v>
      </c>
      <c r="H1596" s="15">
        <v>16549149</v>
      </c>
      <c r="I1596" s="15">
        <v>4942247</v>
      </c>
      <c r="J1596" s="15">
        <v>3278920</v>
      </c>
      <c r="K1596" s="15">
        <v>8327982</v>
      </c>
      <c r="L1596" s="15">
        <v>16001615</v>
      </c>
      <c r="M1596" s="15">
        <v>4781696</v>
      </c>
      <c r="N1596" s="15">
        <v>2667260</v>
      </c>
      <c r="O1596" s="15">
        <v>8552659</v>
      </c>
      <c r="P1596" s="15">
        <v>15062906</v>
      </c>
      <c r="Q1596" s="15">
        <v>10268521</v>
      </c>
      <c r="R1596" s="15">
        <v>63028</v>
      </c>
      <c r="S1596" s="15" t="s">
        <v>8</v>
      </c>
      <c r="T1596" s="15" t="s">
        <v>8</v>
      </c>
      <c r="U1596" s="18">
        <v>1118356</v>
      </c>
    </row>
    <row r="1597" spans="1:21">
      <c r="A1597" s="13">
        <v>2011</v>
      </c>
      <c r="B1597" s="14" t="s">
        <v>11</v>
      </c>
      <c r="C1597" s="14">
        <v>472085</v>
      </c>
      <c r="D1597" s="14" t="s">
        <v>450</v>
      </c>
      <c r="E1597" s="14" t="s">
        <v>452</v>
      </c>
      <c r="F1597" s="15">
        <v>35437295</v>
      </c>
      <c r="G1597" s="15">
        <v>35395175</v>
      </c>
      <c r="H1597" s="15">
        <v>3516964</v>
      </c>
      <c r="I1597" s="15">
        <v>1766000</v>
      </c>
      <c r="J1597" s="15">
        <v>122000</v>
      </c>
      <c r="K1597" s="15">
        <v>1628964</v>
      </c>
      <c r="L1597" s="15">
        <v>3340392</v>
      </c>
      <c r="M1597" s="15">
        <v>1478000</v>
      </c>
      <c r="N1597" s="15">
        <v>121000</v>
      </c>
      <c r="O1597" s="15">
        <v>1741392</v>
      </c>
      <c r="P1597" s="15">
        <v>2382097</v>
      </c>
      <c r="Q1597" s="15">
        <v>3522635</v>
      </c>
      <c r="R1597" s="15">
        <v>8921</v>
      </c>
      <c r="S1597" s="15" t="s">
        <v>8</v>
      </c>
      <c r="T1597" s="15" t="s">
        <v>8</v>
      </c>
      <c r="U1597" s="18">
        <v>385441</v>
      </c>
    </row>
    <row r="1598" spans="1:21">
      <c r="A1598" s="13">
        <v>2011</v>
      </c>
      <c r="B1598" s="14" t="s">
        <v>11</v>
      </c>
      <c r="C1598" s="14">
        <v>472115</v>
      </c>
      <c r="D1598" s="14" t="s">
        <v>450</v>
      </c>
      <c r="E1598" s="14" t="s">
        <v>453</v>
      </c>
      <c r="F1598" s="15">
        <v>35022126</v>
      </c>
      <c r="G1598" s="15">
        <v>36038293</v>
      </c>
      <c r="H1598" s="15">
        <v>10498265</v>
      </c>
      <c r="I1598" s="15">
        <v>4849120</v>
      </c>
      <c r="J1598" s="15">
        <v>175000</v>
      </c>
      <c r="K1598" s="15">
        <v>5474145</v>
      </c>
      <c r="L1598" s="15">
        <v>8840860</v>
      </c>
      <c r="M1598" s="15">
        <v>4042270</v>
      </c>
      <c r="N1598" s="15">
        <v>174000</v>
      </c>
      <c r="O1598" s="15">
        <v>4624590</v>
      </c>
      <c r="P1598" s="15">
        <v>5906455</v>
      </c>
      <c r="Q1598" s="15">
        <v>5543587</v>
      </c>
      <c r="R1598" s="15">
        <v>12537</v>
      </c>
      <c r="S1598" s="15" t="s">
        <v>8</v>
      </c>
      <c r="T1598" s="15" t="s">
        <v>8</v>
      </c>
      <c r="U1598" s="18">
        <v>1011707</v>
      </c>
    </row>
    <row r="1599" spans="1:21">
      <c r="A1599" s="13">
        <v>2011</v>
      </c>
      <c r="B1599" s="14" t="s">
        <v>11</v>
      </c>
      <c r="C1599" s="14">
        <v>472131</v>
      </c>
      <c r="D1599" s="14" t="s">
        <v>450</v>
      </c>
      <c r="E1599" s="14" t="s">
        <v>454</v>
      </c>
      <c r="F1599" s="15">
        <v>49178658</v>
      </c>
      <c r="G1599" s="15">
        <v>48083255</v>
      </c>
      <c r="H1599" s="15">
        <v>11938987</v>
      </c>
      <c r="I1599" s="15">
        <v>3964950</v>
      </c>
      <c r="J1599" s="15">
        <v>3642798</v>
      </c>
      <c r="K1599" s="15">
        <v>4331239</v>
      </c>
      <c r="L1599" s="15">
        <v>8619929</v>
      </c>
      <c r="M1599" s="15">
        <v>3595782</v>
      </c>
      <c r="N1599" s="15">
        <v>1642798</v>
      </c>
      <c r="O1599" s="15">
        <v>3381349</v>
      </c>
      <c r="P1599" s="15">
        <v>2470665</v>
      </c>
      <c r="Q1599" s="15">
        <v>5127824</v>
      </c>
      <c r="R1599" s="15">
        <v>10056</v>
      </c>
      <c r="S1599" s="15" t="s">
        <v>8</v>
      </c>
      <c r="T1599" s="15" t="s">
        <v>8</v>
      </c>
      <c r="U1599" s="18">
        <v>907115</v>
      </c>
    </row>
  </sheetData>
  <autoFilter ref="A10:WWC1599">
    <filterColumn colId="0">
      <filters>
        <filter val="2011"/>
      </filters>
    </filterColumn>
    <sortState ref="A11:U1608">
      <sortCondition ref="A10:A1608"/>
    </sortState>
  </autoFilter>
  <mergeCells count="24">
    <mergeCell ref="A4:A9"/>
    <mergeCell ref="B4:B9"/>
    <mergeCell ref="C4:C9"/>
    <mergeCell ref="D4:D9"/>
    <mergeCell ref="E4:E9"/>
    <mergeCell ref="F4:F9"/>
    <mergeCell ref="G4:G9"/>
    <mergeCell ref="H4:H9"/>
    <mergeCell ref="I4:K4"/>
    <mergeCell ref="I5:I9"/>
    <mergeCell ref="J5:J9"/>
    <mergeCell ref="K5:K9"/>
    <mergeCell ref="L4:L9"/>
    <mergeCell ref="M4:O4"/>
    <mergeCell ref="P4:P9"/>
    <mergeCell ref="Q4:Q9"/>
    <mergeCell ref="R4:U4"/>
    <mergeCell ref="M5:M9"/>
    <mergeCell ref="N5:N9"/>
    <mergeCell ref="O5:O9"/>
    <mergeCell ref="R6:R9"/>
    <mergeCell ref="S6:S9"/>
    <mergeCell ref="T6:T9"/>
    <mergeCell ref="U6:U9"/>
  </mergeCells>
  <phoneticPr fontId="3"/>
  <pageMargins left="0.39370078740157483" right="0.39370078740157483" top="0.39370078740157483" bottom="0.39370078740157483" header="0.51181102362204722" footer="0.51181102362204722"/>
  <pageSetup paperSize="9" scale="60" fitToWidth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view="pageLayout" topLeftCell="B1" zoomScaleNormal="100" workbookViewId="0">
      <selection activeCell="G1" sqref="G1"/>
    </sheetView>
  </sheetViews>
  <sheetFormatPr defaultColWidth="3.125" defaultRowHeight="16.5" customHeight="1"/>
  <cols>
    <col min="1" max="1" width="11.875" style="20" hidden="1" customWidth="1"/>
    <col min="2" max="2" width="12.75" style="20" customWidth="1"/>
    <col min="3" max="7" width="12.25" style="20" customWidth="1"/>
    <col min="8" max="8" width="7.875" style="20" customWidth="1"/>
    <col min="9" max="16384" width="3.125" style="20"/>
  </cols>
  <sheetData>
    <row r="1" spans="1:8" ht="26.25" customHeight="1">
      <c r="B1" s="21" t="s">
        <v>429</v>
      </c>
      <c r="F1" s="62"/>
      <c r="G1" s="22" t="s">
        <v>423</v>
      </c>
    </row>
    <row r="2" spans="1:8" ht="22.5" customHeight="1">
      <c r="B2" s="103" t="str">
        <f>"○"&amp;ＴＯＰ!A4</f>
        <v>○地方債現在高</v>
      </c>
      <c r="C2" s="103"/>
      <c r="D2" s="103"/>
      <c r="E2" s="103"/>
      <c r="G2" s="91" t="s">
        <v>434</v>
      </c>
    </row>
    <row r="3" spans="1:8" s="26" customFormat="1" ht="22.5" customHeight="1">
      <c r="A3" s="23" t="s">
        <v>362</v>
      </c>
      <c r="B3" s="24" t="s">
        <v>363</v>
      </c>
      <c r="C3" s="25" t="str">
        <f>ＴＯＰ!F2</f>
        <v>H24</v>
      </c>
      <c r="D3" s="25" t="str">
        <f>ＴＯＰ!G2</f>
        <v>H25</v>
      </c>
      <c r="E3" s="25" t="str">
        <f>ＴＯＰ!H2</f>
        <v>H26</v>
      </c>
      <c r="F3" s="25" t="str">
        <f>ＴＯＰ!I2</f>
        <v>H27</v>
      </c>
      <c r="G3" s="25" t="str">
        <f>ＴＯＰ!J2</f>
        <v>H28</v>
      </c>
      <c r="H3" s="46" t="str">
        <f>G3&amp;"順位"</f>
        <v>H28順位</v>
      </c>
    </row>
    <row r="4" spans="1:8" ht="22.5" customHeight="1">
      <c r="A4" s="27">
        <v>32018</v>
      </c>
      <c r="B4" s="33" t="str">
        <f ca="1">VLOOKUP($A4,INDIRECT(G$3&amp;"!$C$6:$U$334"),3)</f>
        <v>盛岡市</v>
      </c>
      <c r="C4" s="34">
        <f ca="1">VLOOKUP($A4,INDIRECT(C$3&amp;"!$C$6:$U$334"),ＴＯＰ!$C$3+3)</f>
        <v>130725763</v>
      </c>
      <c r="D4" s="53">
        <f ca="1">VLOOKUP($A4,INDIRECT(D$3&amp;"!$C$6:$U$334"),ＴＯＰ!$C$3+3)</f>
        <v>130133858</v>
      </c>
      <c r="E4" s="53">
        <f ca="1">VLOOKUP($A4,INDIRECT(E$3&amp;"!$C$6:$U$334"),ＴＯＰ!$C$3+3)</f>
        <v>130695727</v>
      </c>
      <c r="F4" s="53">
        <f ca="1">VLOOKUP($A4,INDIRECT(F$3&amp;"!$C$6:$U$334"),ＴＯＰ!$C$3+3)</f>
        <v>132051241</v>
      </c>
      <c r="G4" s="53">
        <f ca="1">VLOOKUP($A4,INDIRECT(G$3&amp;"!$C$6:$U$334"),ＴＯＰ!$C$3+3)</f>
        <v>131943152</v>
      </c>
      <c r="H4" s="29">
        <f t="shared" ref="H4:H22" ca="1" si="0">RANK(G4,$G$4:$G$22)</f>
        <v>1</v>
      </c>
    </row>
    <row r="5" spans="1:8" ht="22.5" customHeight="1">
      <c r="A5" s="27">
        <v>32026</v>
      </c>
      <c r="B5" s="30" t="str">
        <f t="shared" ref="B5:B22" ca="1" si="1">VLOOKUP($A5,INDIRECT(G$3&amp;"!$C$6:$U$334"),3)</f>
        <v>宮古市</v>
      </c>
      <c r="C5" s="31">
        <f ca="1">VLOOKUP($A5,INDIRECT(C$3&amp;"!$C$6:$U$334"),ＴＯＰ!$C$3+3)</f>
        <v>37068719</v>
      </c>
      <c r="D5" s="31">
        <f ca="1">VLOOKUP($A5,INDIRECT(D$3&amp;"!$C$6:$U$334"),ＴＯＰ!$C$3+3)</f>
        <v>35862675</v>
      </c>
      <c r="E5" s="31">
        <f ca="1">VLOOKUP($A5,INDIRECT(E$3&amp;"!$C$6:$U$334"),ＴＯＰ!$C$3+3)</f>
        <v>34184006</v>
      </c>
      <c r="F5" s="31">
        <f ca="1">VLOOKUP($A5,INDIRECT(F$3&amp;"!$C$6:$U$334"),ＴＯＰ!$C$3+3)</f>
        <v>34194456</v>
      </c>
      <c r="G5" s="31">
        <f ca="1">VLOOKUP($A5,INDIRECT(G$3&amp;"!$C$6:$U$334"),ＴＯＰ!$C$3+3)</f>
        <v>36024635</v>
      </c>
      <c r="H5" s="32">
        <f t="shared" ca="1" si="0"/>
        <v>5</v>
      </c>
    </row>
    <row r="6" spans="1:8" ht="22.5" customHeight="1">
      <c r="A6" s="27">
        <v>32034</v>
      </c>
      <c r="B6" s="30" t="str">
        <f t="shared" ca="1" si="1"/>
        <v>大船渡市</v>
      </c>
      <c r="C6" s="31">
        <f ca="1">VLOOKUP($A6,INDIRECT(C$3&amp;"!$C$6:$U$334"),ＴＯＰ!$C$3+3)</f>
        <v>21219896</v>
      </c>
      <c r="D6" s="31">
        <f ca="1">VLOOKUP($A6,INDIRECT(D$3&amp;"!$C$6:$U$334"),ＴＯＰ!$C$3+3)</f>
        <v>21053410</v>
      </c>
      <c r="E6" s="31">
        <f ca="1">VLOOKUP($A6,INDIRECT(E$3&amp;"!$C$6:$U$334"),ＴＯＰ!$C$3+3)</f>
        <v>20599283</v>
      </c>
      <c r="F6" s="31">
        <f ca="1">VLOOKUP($A6,INDIRECT(F$3&amp;"!$C$6:$U$334"),ＴＯＰ!$C$3+3)</f>
        <v>21498545</v>
      </c>
      <c r="G6" s="31">
        <f ca="1">VLOOKUP($A6,INDIRECT(G$3&amp;"!$C$6:$U$334"),ＴＯＰ!$C$3+3)</f>
        <v>23556066</v>
      </c>
      <c r="H6" s="32">
        <f t="shared" ca="1" si="0"/>
        <v>8</v>
      </c>
    </row>
    <row r="7" spans="1:8" ht="22.5" customHeight="1">
      <c r="A7" s="27">
        <v>32051</v>
      </c>
      <c r="B7" s="30" t="str">
        <f t="shared" ca="1" si="1"/>
        <v>花巻市</v>
      </c>
      <c r="C7" s="52">
        <f ca="1">VLOOKUP($A7,INDIRECT(C$3&amp;"!$C$6:$U$334"),ＴＯＰ!$C$3+3)</f>
        <v>55997183</v>
      </c>
      <c r="D7" s="52">
        <f ca="1">VLOOKUP($A7,INDIRECT(D$3&amp;"!$C$6:$U$334"),ＴＯＰ!$C$3+3)</f>
        <v>54104921</v>
      </c>
      <c r="E7" s="52">
        <f ca="1">VLOOKUP($A7,INDIRECT(E$3&amp;"!$C$6:$U$334"),ＴＯＰ!$C$3+3)</f>
        <v>53295875</v>
      </c>
      <c r="F7" s="52">
        <f ca="1">VLOOKUP($A7,INDIRECT(F$3&amp;"!$C$6:$U$334"),ＴＯＰ!$C$3+3)</f>
        <v>53328358</v>
      </c>
      <c r="G7" s="52">
        <f ca="1">VLOOKUP($A7,INDIRECT(G$3&amp;"!$C$6:$U$334"),ＴＯＰ!$C$3+3)</f>
        <v>54113981</v>
      </c>
      <c r="H7" s="35">
        <f t="shared" ca="1" si="0"/>
        <v>4</v>
      </c>
    </row>
    <row r="8" spans="1:8" ht="22.5" customHeight="1">
      <c r="A8" s="27">
        <v>32069</v>
      </c>
      <c r="B8" s="30" t="str">
        <f t="shared" ca="1" si="1"/>
        <v>北上市</v>
      </c>
      <c r="C8" s="31">
        <f ca="1">VLOOKUP($A8,INDIRECT(C$3&amp;"!$C$6:$U$334"),ＴＯＰ!$C$3+3)</f>
        <v>44731337</v>
      </c>
      <c r="D8" s="31">
        <f ca="1">VLOOKUP($A8,INDIRECT(D$3&amp;"!$C$6:$U$334"),ＴＯＰ!$C$3+3)</f>
        <v>43215174</v>
      </c>
      <c r="E8" s="31">
        <f ca="1">VLOOKUP($A8,INDIRECT(E$3&amp;"!$C$6:$U$334"),ＴＯＰ!$C$3+3)</f>
        <v>39599342</v>
      </c>
      <c r="F8" s="31">
        <f ca="1">VLOOKUP($A8,INDIRECT(F$3&amp;"!$C$6:$U$334"),ＴＯＰ!$C$3+3)</f>
        <v>37415784</v>
      </c>
      <c r="G8" s="31">
        <f ca="1">VLOOKUP($A8,INDIRECT(G$3&amp;"!$C$6:$U$334"),ＴＯＰ!$C$3+3)</f>
        <v>35556545</v>
      </c>
      <c r="H8" s="32">
        <f t="shared" ca="1" si="0"/>
        <v>6</v>
      </c>
    </row>
    <row r="9" spans="1:8" ht="22.5" customHeight="1">
      <c r="A9" s="27">
        <v>32077</v>
      </c>
      <c r="B9" s="30" t="str">
        <f t="shared" ca="1" si="1"/>
        <v>久慈市</v>
      </c>
      <c r="C9" s="31">
        <f ca="1">VLOOKUP($A9,INDIRECT(C$3&amp;"!$C$6:$U$334"),ＴＯＰ!$C$3+3)</f>
        <v>26800717</v>
      </c>
      <c r="D9" s="31">
        <f ca="1">VLOOKUP($A9,INDIRECT(D$3&amp;"!$C$6:$U$334"),ＴＯＰ!$C$3+3)</f>
        <v>26691700</v>
      </c>
      <c r="E9" s="31">
        <f ca="1">VLOOKUP($A9,INDIRECT(E$3&amp;"!$C$6:$U$334"),ＴＯＰ!$C$3+3)</f>
        <v>26307036</v>
      </c>
      <c r="F9" s="31">
        <f ca="1">VLOOKUP($A9,INDIRECT(F$3&amp;"!$C$6:$U$334"),ＴＯＰ!$C$3+3)</f>
        <v>25216383</v>
      </c>
      <c r="G9" s="31">
        <f ca="1">VLOOKUP($A9,INDIRECT(G$3&amp;"!$C$6:$U$334"),ＴＯＰ!$C$3+3)</f>
        <v>24240188</v>
      </c>
      <c r="H9" s="32">
        <f t="shared" ca="1" si="0"/>
        <v>7</v>
      </c>
    </row>
    <row r="10" spans="1:8" ht="22.5" customHeight="1">
      <c r="A10" s="27">
        <v>32085</v>
      </c>
      <c r="B10" s="30" t="str">
        <f t="shared" ca="1" si="1"/>
        <v>遠野市</v>
      </c>
      <c r="C10" s="31">
        <f ca="1">VLOOKUP($A10,INDIRECT(C$3&amp;"!$C$6:$U$334"),ＴＯＰ!$C$3+3)</f>
        <v>21037038</v>
      </c>
      <c r="D10" s="31">
        <f ca="1">VLOOKUP($A10,INDIRECT(D$3&amp;"!$C$6:$U$334"),ＴＯＰ!$C$3+3)</f>
        <v>20998814</v>
      </c>
      <c r="E10" s="31">
        <f ca="1">VLOOKUP($A10,INDIRECT(E$3&amp;"!$C$6:$U$334"),ＴＯＰ!$C$3+3)</f>
        <v>21331553</v>
      </c>
      <c r="F10" s="31">
        <f ca="1">VLOOKUP($A10,INDIRECT(F$3&amp;"!$C$6:$U$334"),ＴＯＰ!$C$3+3)</f>
        <v>21437749</v>
      </c>
      <c r="G10" s="31">
        <f ca="1">VLOOKUP($A10,INDIRECT(G$3&amp;"!$C$6:$U$334"),ＴＯＰ!$C$3+3)</f>
        <v>20432325</v>
      </c>
      <c r="H10" s="32">
        <f t="shared" ca="1" si="0"/>
        <v>10</v>
      </c>
    </row>
    <row r="11" spans="1:8" ht="22.5" customHeight="1">
      <c r="A11" s="27">
        <v>32093</v>
      </c>
      <c r="B11" s="30" t="str">
        <f t="shared" ca="1" si="1"/>
        <v>一関市</v>
      </c>
      <c r="C11" s="31">
        <f ca="1">VLOOKUP($A11,INDIRECT(C$3&amp;"!$C$6:$U$334"),ＴＯＰ!$C$3+3)</f>
        <v>80572039</v>
      </c>
      <c r="D11" s="31">
        <f ca="1">VLOOKUP($A11,INDIRECT(D$3&amp;"!$C$6:$U$334"),ＴＯＰ!$C$3+3)</f>
        <v>83662879</v>
      </c>
      <c r="E11" s="31">
        <f ca="1">VLOOKUP($A11,INDIRECT(E$3&amp;"!$C$6:$U$334"),ＴＯＰ!$C$3+3)</f>
        <v>86006756</v>
      </c>
      <c r="F11" s="31">
        <f ca="1">VLOOKUP($A11,INDIRECT(F$3&amp;"!$C$6:$U$334"),ＴＯＰ!$C$3+3)</f>
        <v>88081242</v>
      </c>
      <c r="G11" s="31">
        <f ca="1">VLOOKUP($A11,INDIRECT(G$3&amp;"!$C$6:$U$334"),ＴＯＰ!$C$3+3)</f>
        <v>85802140</v>
      </c>
      <c r="H11" s="32">
        <f t="shared" ca="1" si="0"/>
        <v>2</v>
      </c>
    </row>
    <row r="12" spans="1:8" ht="22.5" customHeight="1">
      <c r="A12" s="27">
        <v>32107</v>
      </c>
      <c r="B12" s="30" t="str">
        <f t="shared" ca="1" si="1"/>
        <v>陸前高田市</v>
      </c>
      <c r="C12" s="31">
        <f ca="1">VLOOKUP($A12,INDIRECT(C$3&amp;"!$C$6:$U$334"),ＴＯＰ!$C$3+3)</f>
        <v>12814115</v>
      </c>
      <c r="D12" s="31">
        <f ca="1">VLOOKUP($A12,INDIRECT(D$3&amp;"!$C$6:$U$334"),ＴＯＰ!$C$3+3)</f>
        <v>12383703</v>
      </c>
      <c r="E12" s="31">
        <f ca="1">VLOOKUP($A12,INDIRECT(E$3&amp;"!$C$6:$U$334"),ＴＯＰ!$C$3+3)</f>
        <v>12312077</v>
      </c>
      <c r="F12" s="31">
        <f ca="1">VLOOKUP($A12,INDIRECT(F$3&amp;"!$C$6:$U$334"),ＴＯＰ!$C$3+3)</f>
        <v>12337501</v>
      </c>
      <c r="G12" s="31">
        <f ca="1">VLOOKUP($A12,INDIRECT(G$3&amp;"!$C$6:$U$334"),ＴＯＰ!$C$3+3)</f>
        <v>12990956</v>
      </c>
      <c r="H12" s="32">
        <f t="shared" ca="1" si="0"/>
        <v>14</v>
      </c>
    </row>
    <row r="13" spans="1:8" ht="22.5" customHeight="1">
      <c r="A13" s="27">
        <v>32115</v>
      </c>
      <c r="B13" s="30" t="str">
        <f t="shared" ca="1" si="1"/>
        <v>釜石市</v>
      </c>
      <c r="C13" s="31">
        <f ca="1">VLOOKUP($A13,INDIRECT(C$3&amp;"!$C$6:$U$334"),ＴＯＰ!$C$3+3)</f>
        <v>19975145</v>
      </c>
      <c r="D13" s="31">
        <f ca="1">VLOOKUP($A13,INDIRECT(D$3&amp;"!$C$6:$U$334"),ＴＯＰ!$C$3+3)</f>
        <v>19556628</v>
      </c>
      <c r="E13" s="31">
        <f ca="1">VLOOKUP($A13,INDIRECT(E$3&amp;"!$C$6:$U$334"),ＴＯＰ!$C$3+3)</f>
        <v>20274914</v>
      </c>
      <c r="F13" s="31">
        <f ca="1">VLOOKUP($A13,INDIRECT(F$3&amp;"!$C$6:$U$334"),ＴＯＰ!$C$3+3)</f>
        <v>20109291</v>
      </c>
      <c r="G13" s="31">
        <f ca="1">VLOOKUP($A13,INDIRECT(G$3&amp;"!$C$6:$U$334"),ＴＯＰ!$C$3+3)</f>
        <v>21180966</v>
      </c>
      <c r="H13" s="32">
        <f t="shared" ca="1" si="0"/>
        <v>9</v>
      </c>
    </row>
    <row r="14" spans="1:8" ht="22.5" customHeight="1">
      <c r="A14" s="27">
        <v>32131</v>
      </c>
      <c r="B14" s="30" t="str">
        <f t="shared" ca="1" si="1"/>
        <v>二戸市</v>
      </c>
      <c r="C14" s="31">
        <f ca="1">VLOOKUP($A14,INDIRECT(C$3&amp;"!$C$6:$U$334"),ＴＯＰ!$C$3+3)</f>
        <v>20971108</v>
      </c>
      <c r="D14" s="31">
        <f ca="1">VLOOKUP($A14,INDIRECT(D$3&amp;"!$C$6:$U$334"),ＴＯＰ!$C$3+3)</f>
        <v>21310359</v>
      </c>
      <c r="E14" s="31">
        <f ca="1">VLOOKUP($A14,INDIRECT(E$3&amp;"!$C$6:$U$334"),ＴＯＰ!$C$3+3)</f>
        <v>20659449</v>
      </c>
      <c r="F14" s="31">
        <f ca="1">VLOOKUP($A14,INDIRECT(F$3&amp;"!$C$6:$U$334"),ＴＯＰ!$C$3+3)</f>
        <v>19977503</v>
      </c>
      <c r="G14" s="31">
        <f ca="1">VLOOKUP($A14,INDIRECT(G$3&amp;"!$C$6:$U$334"),ＴＯＰ!$C$3+3)</f>
        <v>18894551</v>
      </c>
      <c r="H14" s="32">
        <f t="shared" ca="1" si="0"/>
        <v>11</v>
      </c>
    </row>
    <row r="15" spans="1:8" ht="22.5" customHeight="1">
      <c r="A15" s="27">
        <v>32140</v>
      </c>
      <c r="B15" s="30" t="str">
        <f t="shared" ca="1" si="1"/>
        <v>八幡平市</v>
      </c>
      <c r="C15" s="31">
        <f ca="1">VLOOKUP($A15,INDIRECT(C$3&amp;"!$C$6:$U$334"),ＴＯＰ!$C$3+3)</f>
        <v>17245352</v>
      </c>
      <c r="D15" s="31">
        <f ca="1">VLOOKUP($A15,INDIRECT(D$3&amp;"!$C$6:$U$334"),ＴＯＰ!$C$3+3)</f>
        <v>18063098</v>
      </c>
      <c r="E15" s="31">
        <f ca="1">VLOOKUP($A15,INDIRECT(E$3&amp;"!$C$6:$U$334"),ＴＯＰ!$C$3+3)</f>
        <v>19325903</v>
      </c>
      <c r="F15" s="31">
        <f ca="1">VLOOKUP($A15,INDIRECT(F$3&amp;"!$C$6:$U$334"),ＴＯＰ!$C$3+3)</f>
        <v>18584048</v>
      </c>
      <c r="G15" s="31">
        <f ca="1">VLOOKUP($A15,INDIRECT(G$3&amp;"!$C$6:$U$334"),ＴＯＰ!$C$3+3)</f>
        <v>17843343</v>
      </c>
      <c r="H15" s="32">
        <f t="shared" ca="1" si="0"/>
        <v>12</v>
      </c>
    </row>
    <row r="16" spans="1:8" ht="22.5" customHeight="1">
      <c r="A16" s="27">
        <v>32158</v>
      </c>
      <c r="B16" s="30" t="str">
        <f t="shared" ca="1" si="1"/>
        <v>奥州市</v>
      </c>
      <c r="C16" s="31">
        <f ca="1">VLOOKUP($A16,INDIRECT(C$3&amp;"!$C$6:$U$334"),ＴＯＰ!$C$3+3)</f>
        <v>84778246</v>
      </c>
      <c r="D16" s="31">
        <f ca="1">VLOOKUP($A16,INDIRECT(D$3&amp;"!$C$6:$U$334"),ＴＯＰ!$C$3+3)</f>
        <v>83956757</v>
      </c>
      <c r="E16" s="31">
        <f ca="1">VLOOKUP($A16,INDIRECT(E$3&amp;"!$C$6:$U$334"),ＴＯＰ!$C$3+3)</f>
        <v>80513037</v>
      </c>
      <c r="F16" s="31">
        <f ca="1">VLOOKUP($A16,INDIRECT(F$3&amp;"!$C$6:$U$334"),ＴＯＰ!$C$3+3)</f>
        <v>79559574</v>
      </c>
      <c r="G16" s="31">
        <f ca="1">VLOOKUP($A16,INDIRECT(G$3&amp;"!$C$6:$U$334"),ＴＯＰ!$C$3+3)</f>
        <v>77887809</v>
      </c>
      <c r="H16" s="32">
        <f t="shared" ca="1" si="0"/>
        <v>3</v>
      </c>
    </row>
    <row r="17" spans="1:8" ht="22.5" customHeight="1">
      <c r="A17" s="27">
        <v>32166</v>
      </c>
      <c r="B17" s="56" t="str">
        <f t="shared" ca="1" si="1"/>
        <v>滝沢市</v>
      </c>
      <c r="C17" s="97">
        <f ca="1">VLOOKUP($A17+891,INDIRECT(C$3&amp;"!$C$6:$U$334"),ＴＯＰ!$C$3+3)</f>
        <v>13598097</v>
      </c>
      <c r="D17" s="97">
        <f ca="1">VLOOKUP($A17,INDIRECT(D$3&amp;"!$C$6:$U$334"),ＴＯＰ!$C$3+3)</f>
        <v>14421806</v>
      </c>
      <c r="E17" s="57">
        <f ca="1">VLOOKUP($A17,INDIRECT(E$3&amp;"!$C$6:$U$334"),ＴＯＰ!$C$3+3)</f>
        <v>14903304</v>
      </c>
      <c r="F17" s="57">
        <f ca="1">VLOOKUP($A17,INDIRECT(F$3&amp;"!$C$6:$U$334"),ＴＯＰ!$C$3+3)</f>
        <v>15848400</v>
      </c>
      <c r="G17" s="57">
        <f ca="1">VLOOKUP($A17,INDIRECT(G$3&amp;"!$C$6:$U$334"),ＴＯＰ!$C$3+3)</f>
        <v>17201715</v>
      </c>
      <c r="H17" s="59">
        <f t="shared" ca="1" si="0"/>
        <v>13</v>
      </c>
    </row>
    <row r="18" spans="1:8" ht="22.5" customHeight="1">
      <c r="A18" s="27">
        <v>33014</v>
      </c>
      <c r="B18" s="54" t="str">
        <f t="shared" ca="1" si="1"/>
        <v>雫石町</v>
      </c>
      <c r="C18" s="55">
        <f ca="1">VLOOKUP($A18,INDIRECT(C$3&amp;"!$C$6:$U$334"),ＴＯＰ!$C$3+3)</f>
        <v>7546405</v>
      </c>
      <c r="D18" s="55">
        <f ca="1">VLOOKUP($A18,INDIRECT(D$3&amp;"!$C$6:$U$334"),ＴＯＰ!$C$3+3)</f>
        <v>8095740</v>
      </c>
      <c r="E18" s="55">
        <f ca="1">VLOOKUP($A18,INDIRECT(E$3&amp;"!$C$6:$U$334"),ＴＯＰ!$C$3+3)</f>
        <v>8440327</v>
      </c>
      <c r="F18" s="55">
        <f ca="1">VLOOKUP($A18,INDIRECT(F$3&amp;"!$C$6:$U$334"),ＴＯＰ!$C$3+3)</f>
        <v>8425334</v>
      </c>
      <c r="G18" s="55">
        <f ca="1">VLOOKUP($A18,INDIRECT(G$3&amp;"!$C$6:$U$334"),ＴＯＰ!$C$3+3)</f>
        <v>8267622</v>
      </c>
      <c r="H18" s="58">
        <f t="shared" ca="1" si="0"/>
        <v>18</v>
      </c>
    </row>
    <row r="19" spans="1:8" ht="22.5" customHeight="1">
      <c r="A19" s="27">
        <v>33022</v>
      </c>
      <c r="B19" s="30" t="str">
        <f t="shared" ca="1" si="1"/>
        <v>葛巻町</v>
      </c>
      <c r="C19" s="31">
        <f ca="1">VLOOKUP($A19,INDIRECT(C$3&amp;"!$C$6:$U$334"),ＴＯＰ!$C$3+3)</f>
        <v>5847856</v>
      </c>
      <c r="D19" s="31">
        <f ca="1">VLOOKUP($A19,INDIRECT(D$3&amp;"!$C$6:$U$334"),ＴＯＰ!$C$3+3)</f>
        <v>5665995</v>
      </c>
      <c r="E19" s="31">
        <f ca="1">VLOOKUP($A19,INDIRECT(E$3&amp;"!$C$6:$U$334"),ＴＯＰ!$C$3+3)</f>
        <v>5610680</v>
      </c>
      <c r="F19" s="31">
        <f ca="1">VLOOKUP($A19,INDIRECT(F$3&amp;"!$C$6:$U$334"),ＴＯＰ!$C$3+3)</f>
        <v>6268011</v>
      </c>
      <c r="G19" s="31">
        <f ca="1">VLOOKUP($A19,INDIRECT(G$3&amp;"!$C$6:$U$334"),ＴＯＰ!$C$3+3)</f>
        <v>7279910</v>
      </c>
      <c r="H19" s="32">
        <f t="shared" ca="1" si="0"/>
        <v>19</v>
      </c>
    </row>
    <row r="20" spans="1:8" ht="22.5" customHeight="1">
      <c r="A20" s="27">
        <v>33031</v>
      </c>
      <c r="B20" s="36" t="str">
        <f t="shared" ca="1" si="1"/>
        <v>岩手町</v>
      </c>
      <c r="C20" s="31">
        <f ca="1">VLOOKUP($A20,INDIRECT(C$3&amp;"!$C$6:$U$334"),ＴＯＰ!$C$3+3)</f>
        <v>10198624</v>
      </c>
      <c r="D20" s="31">
        <f ca="1">VLOOKUP($A20,INDIRECT(D$3&amp;"!$C$6:$U$334"),ＴＯＰ!$C$3+3)</f>
        <v>9719996</v>
      </c>
      <c r="E20" s="31">
        <f ca="1">VLOOKUP($A20,INDIRECT(E$3&amp;"!$C$6:$U$334"),ＴＯＰ!$C$3+3)</f>
        <v>9407719</v>
      </c>
      <c r="F20" s="31">
        <f ca="1">VLOOKUP($A20,INDIRECT(F$3&amp;"!$C$6:$U$334"),ＴＯＰ!$C$3+3)</f>
        <v>9104176</v>
      </c>
      <c r="G20" s="31">
        <f ca="1">VLOOKUP($A20,INDIRECT(G$3&amp;"!$C$6:$U$334"),ＴＯＰ!$C$3+3)</f>
        <v>8786651</v>
      </c>
      <c r="H20" s="32">
        <f t="shared" ca="1" si="0"/>
        <v>17</v>
      </c>
    </row>
    <row r="21" spans="1:8" ht="22.5" customHeight="1">
      <c r="A21" s="27">
        <v>33219</v>
      </c>
      <c r="B21" s="30" t="str">
        <f t="shared" ca="1" si="1"/>
        <v>紫波町</v>
      </c>
      <c r="C21" s="31">
        <f ca="1">VLOOKUP($A21,INDIRECT(C$3&amp;"!$C$6:$U$334"),ＴＯＰ!$C$3+3)</f>
        <v>10350943</v>
      </c>
      <c r="D21" s="31">
        <f ca="1">VLOOKUP($A21,INDIRECT(D$3&amp;"!$C$6:$U$334"),ＴＯＰ!$C$3+3)</f>
        <v>10753091</v>
      </c>
      <c r="E21" s="31">
        <f ca="1">VLOOKUP($A21,INDIRECT(E$3&amp;"!$C$6:$U$334"),ＴＯＰ!$C$3+3)</f>
        <v>11128625</v>
      </c>
      <c r="F21" s="31">
        <f ca="1">VLOOKUP($A21,INDIRECT(F$3&amp;"!$C$6:$U$334"),ＴＯＰ!$C$3+3)</f>
        <v>11338798</v>
      </c>
      <c r="G21" s="31">
        <f ca="1">VLOOKUP($A21,INDIRECT(G$3&amp;"!$C$6:$U$334"),ＴＯＰ!$C$3+3)</f>
        <v>11552730</v>
      </c>
      <c r="H21" s="32">
        <f t="shared" ca="1" si="0"/>
        <v>16</v>
      </c>
    </row>
    <row r="22" spans="1:8" ht="22.5" customHeight="1">
      <c r="A22" s="27">
        <v>33227</v>
      </c>
      <c r="B22" s="37" t="str">
        <f t="shared" ca="1" si="1"/>
        <v>矢巾町</v>
      </c>
      <c r="C22" s="38">
        <f ca="1">VLOOKUP($A22,INDIRECT(C$3&amp;"!$C$6:$U$334"),ＴＯＰ!$C$3+3)</f>
        <v>12178658</v>
      </c>
      <c r="D22" s="38">
        <f ca="1">VLOOKUP($A22,INDIRECT(D$3&amp;"!$C$6:$U$334"),ＴＯＰ!$C$3+3)</f>
        <v>12601164</v>
      </c>
      <c r="E22" s="38">
        <f ca="1">VLOOKUP($A22,INDIRECT(E$3&amp;"!$C$6:$U$334"),ＴＯＰ!$C$3+3)</f>
        <v>12910580</v>
      </c>
      <c r="F22" s="38">
        <f ca="1">VLOOKUP($A22,INDIRECT(F$3&amp;"!$C$6:$U$334"),ＴＯＰ!$C$3+3)</f>
        <v>13204529</v>
      </c>
      <c r="G22" s="38">
        <f ca="1">VLOOKUP($A22,INDIRECT(G$3&amp;"!$C$6:$U$334"),ＴＯＰ!$C$3+3)</f>
        <v>12826809</v>
      </c>
      <c r="H22" s="39">
        <f t="shared" ca="1" si="0"/>
        <v>15</v>
      </c>
    </row>
  </sheetData>
  <sheetProtection sheet="1" objects="1" scenarios="1" selectLockedCells="1"/>
  <mergeCells count="1">
    <mergeCell ref="B2:E2"/>
  </mergeCells>
  <phoneticPr fontId="5"/>
  <conditionalFormatting sqref="C4:G22">
    <cfRule type="expression" dxfId="15" priority="2">
      <formula>C4-ROUNDDOWN(C4,1)&gt;0</formula>
    </cfRule>
    <cfRule type="expression" dxfId="14" priority="3">
      <formula>C4-INT(C4)&gt;0</formula>
    </cfRule>
  </conditionalFormatting>
  <conditionalFormatting sqref="H4:H22">
    <cfRule type="top10" dxfId="13" priority="4" bottom="1" rank="5"/>
  </conditionalFormatting>
  <hyperlinks>
    <hyperlink ref="G1" location="ＴＯＰ!A1" display="TOPへ戻る"/>
  </hyperlinks>
  <pageMargins left="0.7" right="0.7" top="0.75" bottom="0.75" header="0.3" footer="0.3"/>
  <pageSetup paperSize="9" orientation="portrait" r:id="rId1"/>
  <headerFooter>
    <oddHeader>&amp;L&amp;"HG丸ｺﾞｼｯｸM-PRO,太字"&amp;14盛岡市議会情報データベース&amp;12
　②財政指標による都市間比較（地方債現在高・繰出金）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view="pageLayout" topLeftCell="B1" zoomScaleNormal="100" workbookViewId="0">
      <selection activeCell="G1" sqref="G1"/>
    </sheetView>
  </sheetViews>
  <sheetFormatPr defaultColWidth="3.125" defaultRowHeight="16.5" customHeight="1"/>
  <cols>
    <col min="1" max="1" width="11.875" style="20" hidden="1" customWidth="1"/>
    <col min="2" max="2" width="12.75" style="20" customWidth="1"/>
    <col min="3" max="7" width="12.25" style="20" customWidth="1"/>
    <col min="8" max="8" width="7.875" style="20" customWidth="1"/>
    <col min="9" max="16384" width="3.125" style="20"/>
  </cols>
  <sheetData>
    <row r="1" spans="1:8" ht="26.25" customHeight="1">
      <c r="B1" s="21" t="s">
        <v>418</v>
      </c>
      <c r="F1" s="62"/>
      <c r="G1" s="22" t="s">
        <v>361</v>
      </c>
    </row>
    <row r="2" spans="1:8" ht="22.5" customHeight="1">
      <c r="B2" s="103" t="str">
        <f>"○"&amp;ＴＯＰ!A4</f>
        <v>○地方債現在高</v>
      </c>
      <c r="C2" s="103"/>
      <c r="D2" s="103"/>
      <c r="E2" s="103"/>
      <c r="G2" s="91" t="s">
        <v>434</v>
      </c>
    </row>
    <row r="3" spans="1:8" s="26" customFormat="1" ht="22.5" customHeight="1">
      <c r="A3" s="23" t="s">
        <v>362</v>
      </c>
      <c r="B3" s="24" t="s">
        <v>363</v>
      </c>
      <c r="C3" s="25" t="str">
        <f>'集計表 (岩手県内)'!C3</f>
        <v>H24</v>
      </c>
      <c r="D3" s="25" t="str">
        <f>'集計表 (岩手県内)'!D3</f>
        <v>H25</v>
      </c>
      <c r="E3" s="25" t="str">
        <f>'集計表 (岩手県内)'!E3</f>
        <v>H26</v>
      </c>
      <c r="F3" s="25" t="str">
        <f>'集計表 (岩手県内)'!F3</f>
        <v>H27</v>
      </c>
      <c r="G3" s="25" t="str">
        <f>'集計表 (岩手県内)'!G3</f>
        <v>H28</v>
      </c>
      <c r="H3" s="25" t="str">
        <f>'集計表 (岩手県内)'!H3</f>
        <v>H28順位</v>
      </c>
    </row>
    <row r="4" spans="1:8" ht="22.5" customHeight="1">
      <c r="A4" s="27">
        <v>22012</v>
      </c>
      <c r="B4" s="30" t="str">
        <f t="shared" ref="B4:B13" ca="1" si="0">VLOOKUP($A4,INDIRECT(G$3&amp;"!$C$6:$U$334"),3)</f>
        <v>青森市</v>
      </c>
      <c r="C4" s="52">
        <f ca="1">VLOOKUP($A4,INDIRECT(C$3&amp;"!$C$6:$U$334"),ＴＯＰ!$C$3+3)</f>
        <v>171079525</v>
      </c>
      <c r="D4" s="60">
        <f ca="1">VLOOKUP($A4,INDIRECT(D$3&amp;"!$C$6:$U$334"),ＴＯＰ!$C$3+3)</f>
        <v>167042465</v>
      </c>
      <c r="E4" s="60">
        <f ca="1">VLOOKUP($A4,INDIRECT(E$3&amp;"!$C$6:$U$334"),ＴＯＰ!$C$3+3)</f>
        <v>164825717</v>
      </c>
      <c r="F4" s="60">
        <f ca="1">VLOOKUP($A4,INDIRECT(F$3&amp;"!$C$6:$U$334"),ＴＯＰ!$C$3+3)</f>
        <v>158848913</v>
      </c>
      <c r="G4" s="60">
        <f ca="1">VLOOKUP($A4,INDIRECT(G$3&amp;"!$C$6:$U$334"),ＴＯＰ!$C$3+3)</f>
        <v>151191084</v>
      </c>
      <c r="H4" s="29">
        <f t="shared" ref="H4:H13" ca="1" si="1">RANK(G4,$G$4:$G$13)</f>
        <v>2</v>
      </c>
    </row>
    <row r="5" spans="1:8" ht="22.5" customHeight="1">
      <c r="A5" s="27">
        <v>22021</v>
      </c>
      <c r="B5" s="30" t="str">
        <f t="shared" ca="1" si="0"/>
        <v>弘前市</v>
      </c>
      <c r="C5" s="31">
        <f ca="1">VLOOKUP($A5,INDIRECT(C$3&amp;"!$C$6:$U$334"),ＴＯＰ!$C$3+3)</f>
        <v>78716337</v>
      </c>
      <c r="D5" s="31">
        <f ca="1">VLOOKUP($A5,INDIRECT(D$3&amp;"!$C$6:$U$334"),ＴＯＰ!$C$3+3)</f>
        <v>83181814</v>
      </c>
      <c r="E5" s="31">
        <f ca="1">VLOOKUP($A5,INDIRECT(E$3&amp;"!$C$6:$U$334"),ＴＯＰ!$C$3+3)</f>
        <v>83633927</v>
      </c>
      <c r="F5" s="31">
        <f ca="1">VLOOKUP($A5,INDIRECT(F$3&amp;"!$C$6:$U$334"),ＴＯＰ!$C$3+3)</f>
        <v>86560136</v>
      </c>
      <c r="G5" s="31">
        <f ca="1">VLOOKUP($A5,INDIRECT(G$3&amp;"!$C$6:$U$334"),ＴＯＰ!$C$3+3)</f>
        <v>88522940</v>
      </c>
      <c r="H5" s="32">
        <f t="shared" ca="1" si="1"/>
        <v>8</v>
      </c>
    </row>
    <row r="6" spans="1:8" ht="22.5" customHeight="1">
      <c r="A6" s="27">
        <v>22039</v>
      </c>
      <c r="B6" s="30" t="str">
        <f t="shared" ca="1" si="0"/>
        <v>八戸市</v>
      </c>
      <c r="C6" s="31">
        <f ca="1">VLOOKUP($A6,INDIRECT(C$3&amp;"!$C$6:$U$334"),ＴＯＰ!$C$3+3)</f>
        <v>95761312</v>
      </c>
      <c r="D6" s="31">
        <f ca="1">VLOOKUP($A6,INDIRECT(D$3&amp;"!$C$6:$U$334"),ＴＯＰ!$C$3+3)</f>
        <v>95767765</v>
      </c>
      <c r="E6" s="31">
        <f ca="1">VLOOKUP($A6,INDIRECT(E$3&amp;"!$C$6:$U$334"),ＴＯＰ!$C$3+3)</f>
        <v>94138472</v>
      </c>
      <c r="F6" s="31">
        <f ca="1">VLOOKUP($A6,INDIRECT(F$3&amp;"!$C$6:$U$334"),ＴＯＰ!$C$3+3)</f>
        <v>98403375</v>
      </c>
      <c r="G6" s="31">
        <f ca="1">VLOOKUP($A6,INDIRECT(G$3&amp;"!$C$6:$U$334"),ＴＯＰ!$C$3+3)</f>
        <v>106216250</v>
      </c>
      <c r="H6" s="32">
        <f t="shared" ca="1" si="1"/>
        <v>6</v>
      </c>
    </row>
    <row r="7" spans="1:8" ht="22.5" customHeight="1">
      <c r="A7" s="27">
        <v>32018</v>
      </c>
      <c r="B7" s="33" t="str">
        <f t="shared" ca="1" si="0"/>
        <v>盛岡市</v>
      </c>
      <c r="C7" s="34">
        <f ca="1">VLOOKUP($A7,INDIRECT(C$3&amp;"!$C$6:$U$334"),ＴＯＰ!$C$3+3)</f>
        <v>130725763</v>
      </c>
      <c r="D7" s="34">
        <f ca="1">VLOOKUP($A7,INDIRECT(D$3&amp;"!$C$6:$U$334"),ＴＯＰ!$C$3+3)</f>
        <v>130133858</v>
      </c>
      <c r="E7" s="34">
        <f ca="1">VLOOKUP($A7,INDIRECT(E$3&amp;"!$C$6:$U$334"),ＴＯＰ!$C$3+3)</f>
        <v>130695727</v>
      </c>
      <c r="F7" s="34">
        <f ca="1">VLOOKUP($A7,INDIRECT(F$3&amp;"!$C$6:$U$334"),ＴＯＰ!$C$3+3)</f>
        <v>132051241</v>
      </c>
      <c r="G7" s="34">
        <f ca="1">VLOOKUP($A7,INDIRECT(G$3&amp;"!$C$6:$U$334"),ＴＯＰ!$C$3+3)</f>
        <v>131943152</v>
      </c>
      <c r="H7" s="35">
        <f t="shared" ca="1" si="1"/>
        <v>4</v>
      </c>
    </row>
    <row r="8" spans="1:8" ht="22.5" customHeight="1">
      <c r="A8" s="27">
        <v>41009</v>
      </c>
      <c r="B8" s="30" t="str">
        <f t="shared" ca="1" si="0"/>
        <v>仙台市</v>
      </c>
      <c r="C8" s="31">
        <f ca="1">VLOOKUP($A8,INDIRECT(C$3&amp;"!$C$6:$U$334"),ＴＯＰ!$C$3+3)</f>
        <v>760475244</v>
      </c>
      <c r="D8" s="31">
        <f ca="1">VLOOKUP($A8,INDIRECT(D$3&amp;"!$C$6:$U$334"),ＴＯＰ!$C$3+3)</f>
        <v>761931131</v>
      </c>
      <c r="E8" s="31">
        <f ca="1">VLOOKUP($A8,INDIRECT(E$3&amp;"!$C$6:$U$334"),ＴＯＰ!$C$3+3)</f>
        <v>775535939</v>
      </c>
      <c r="F8" s="31">
        <f ca="1">VLOOKUP($A8,INDIRECT(F$3&amp;"!$C$6:$U$334"),ＴＯＰ!$C$3+3)</f>
        <v>783603142</v>
      </c>
      <c r="G8" s="31">
        <f ca="1">VLOOKUP($A8,INDIRECT(G$3&amp;"!$C$6:$U$334"),ＴＯＰ!$C$3+3)</f>
        <v>773066538</v>
      </c>
      <c r="H8" s="32">
        <f t="shared" ca="1" si="1"/>
        <v>1</v>
      </c>
    </row>
    <row r="9" spans="1:8" ht="22.5" customHeight="1">
      <c r="A9" s="27">
        <v>52019</v>
      </c>
      <c r="B9" s="30" t="str">
        <f t="shared" ca="1" si="0"/>
        <v>秋田市</v>
      </c>
      <c r="C9" s="31">
        <f ca="1">VLOOKUP($A9,INDIRECT(C$3&amp;"!$C$6:$U$334"),ＴＯＰ!$C$3+3)</f>
        <v>143092221</v>
      </c>
      <c r="D9" s="31">
        <f ca="1">VLOOKUP($A9,INDIRECT(D$3&amp;"!$C$6:$U$334"),ＴＯＰ!$C$3+3)</f>
        <v>140103123</v>
      </c>
      <c r="E9" s="31">
        <f ca="1">VLOOKUP($A9,INDIRECT(E$3&amp;"!$C$6:$U$334"),ＴＯＰ!$C$3+3)</f>
        <v>141130304</v>
      </c>
      <c r="F9" s="31">
        <f ca="1">VLOOKUP($A9,INDIRECT(F$3&amp;"!$C$6:$U$334"),ＴＯＰ!$C$3+3)</f>
        <v>142086003</v>
      </c>
      <c r="G9" s="31">
        <f ca="1">VLOOKUP($A9,INDIRECT(G$3&amp;"!$C$6:$U$334"),ＴＯＰ!$C$3+3)</f>
        <v>140671141</v>
      </c>
      <c r="H9" s="32">
        <f t="shared" ca="1" si="1"/>
        <v>3</v>
      </c>
    </row>
    <row r="10" spans="1:8" ht="22.5" customHeight="1">
      <c r="A10" s="27">
        <v>62014</v>
      </c>
      <c r="B10" s="30" t="str">
        <f t="shared" ca="1" si="0"/>
        <v>山形市</v>
      </c>
      <c r="C10" s="31">
        <f ca="1">VLOOKUP($A10,INDIRECT(C$3&amp;"!$C$6:$U$334"),ＴＯＰ!$C$3+3)</f>
        <v>98672737</v>
      </c>
      <c r="D10" s="31">
        <f ca="1">VLOOKUP($A10,INDIRECT(D$3&amp;"!$C$6:$U$334"),ＴＯＰ!$C$3+3)</f>
        <v>99166874</v>
      </c>
      <c r="E10" s="31">
        <f ca="1">VLOOKUP($A10,INDIRECT(E$3&amp;"!$C$6:$U$334"),ＴＯＰ!$C$3+3)</f>
        <v>101013053</v>
      </c>
      <c r="F10" s="31">
        <f ca="1">VLOOKUP($A10,INDIRECT(F$3&amp;"!$C$6:$U$334"),ＴＯＰ!$C$3+3)</f>
        <v>142086003</v>
      </c>
      <c r="G10" s="31">
        <f ca="1">VLOOKUP($A10,INDIRECT(G$3&amp;"!$C$6:$U$334"),ＴＯＰ!$C$3+3)</f>
        <v>100391083</v>
      </c>
      <c r="H10" s="32">
        <f t="shared" ca="1" si="1"/>
        <v>7</v>
      </c>
    </row>
    <row r="11" spans="1:8" ht="22.5" customHeight="1">
      <c r="A11" s="27">
        <v>72010</v>
      </c>
      <c r="B11" s="30" t="str">
        <f t="shared" ca="1" si="0"/>
        <v>福島市</v>
      </c>
      <c r="C11" s="31">
        <f ca="1">VLOOKUP($A11,INDIRECT(C$3&amp;"!$C$6:$U$334"),ＴＯＰ!$C$3+3)</f>
        <v>87454291</v>
      </c>
      <c r="D11" s="31">
        <f ca="1">VLOOKUP($A11,INDIRECT(D$3&amp;"!$C$6:$U$334"),ＴＯＰ!$C$3+3)</f>
        <v>85711291</v>
      </c>
      <c r="E11" s="31">
        <f ca="1">VLOOKUP($A11,INDIRECT(E$3&amp;"!$C$6:$U$334"),ＴＯＰ!$C$3+3)</f>
        <v>85086435</v>
      </c>
      <c r="F11" s="31">
        <f ca="1">VLOOKUP($A11,INDIRECT(F$3&amp;"!$C$6:$U$334"),ＴＯＰ!$C$3+3)</f>
        <v>83098287</v>
      </c>
      <c r="G11" s="31">
        <f ca="1">VLOOKUP($A11,INDIRECT(G$3&amp;"!$C$6:$U$334"),ＴＯＰ!$C$3+3)</f>
        <v>81735126</v>
      </c>
      <c r="H11" s="32">
        <f t="shared" ca="1" si="1"/>
        <v>10</v>
      </c>
    </row>
    <row r="12" spans="1:8" ht="22.5" customHeight="1">
      <c r="A12" s="27">
        <v>72036</v>
      </c>
      <c r="B12" s="30" t="str">
        <f t="shared" ca="1" si="0"/>
        <v>郡山市</v>
      </c>
      <c r="C12" s="31">
        <f ca="1">VLOOKUP($A12,INDIRECT(C$3&amp;"!$C$6:$U$334"),ＴＯＰ!$C$3+3)</f>
        <v>87750899</v>
      </c>
      <c r="D12" s="31">
        <f ca="1">VLOOKUP($A12,INDIRECT(D$3&amp;"!$C$6:$U$334"),ＴＯＰ!$C$3+3)</f>
        <v>87257631</v>
      </c>
      <c r="E12" s="31">
        <f ca="1">VLOOKUP($A12,INDIRECT(E$3&amp;"!$C$6:$U$334"),ＴＯＰ!$C$3+3)</f>
        <v>86412051</v>
      </c>
      <c r="F12" s="31">
        <f ca="1">VLOOKUP($A12,INDIRECT(F$3&amp;"!$C$6:$U$334"),ＴＯＰ!$C$3+3)</f>
        <v>84961397</v>
      </c>
      <c r="G12" s="31">
        <f ca="1">VLOOKUP($A12,INDIRECT(G$3&amp;"!$C$6:$U$334"),ＴＯＰ!$C$3+3)</f>
        <v>84518803</v>
      </c>
      <c r="H12" s="32">
        <f t="shared" ca="1" si="1"/>
        <v>9</v>
      </c>
    </row>
    <row r="13" spans="1:8" ht="22.5" customHeight="1">
      <c r="A13" s="27">
        <v>72044</v>
      </c>
      <c r="B13" s="37" t="str">
        <f t="shared" ca="1" si="0"/>
        <v>いわき市</v>
      </c>
      <c r="C13" s="38">
        <f ca="1">VLOOKUP($A13,INDIRECT(C$3&amp;"!$C$6:$U$334"),ＴＯＰ!$C$3+3)</f>
        <v>130555442</v>
      </c>
      <c r="D13" s="38">
        <f ca="1">VLOOKUP($A13,INDIRECT(D$3&amp;"!$C$6:$U$334"),ＴＯＰ!$C$3+3)</f>
        <v>128491875</v>
      </c>
      <c r="E13" s="38">
        <f ca="1">VLOOKUP($A13,INDIRECT(E$3&amp;"!$C$6:$U$334"),ＴＯＰ!$C$3+3)</f>
        <v>127342413</v>
      </c>
      <c r="F13" s="38">
        <f ca="1">VLOOKUP($A13,INDIRECT(F$3&amp;"!$C$6:$U$334"),ＴＯＰ!$C$3+3)</f>
        <v>127483396</v>
      </c>
      <c r="G13" s="38">
        <f ca="1">VLOOKUP($A13,INDIRECT(G$3&amp;"!$C$6:$U$334"),ＴＯＰ!$C$3+3)</f>
        <v>124724237</v>
      </c>
      <c r="H13" s="39">
        <f t="shared" ca="1" si="1"/>
        <v>5</v>
      </c>
    </row>
  </sheetData>
  <sheetProtection sheet="1" objects="1" scenarios="1" selectLockedCells="1"/>
  <mergeCells count="1">
    <mergeCell ref="B2:E2"/>
  </mergeCells>
  <phoneticPr fontId="5"/>
  <conditionalFormatting sqref="C4:G13">
    <cfRule type="expression" dxfId="12" priority="1">
      <formula>C4-ROUNDDOWN(C4,1)&gt;0</formula>
    </cfRule>
    <cfRule type="expression" dxfId="11" priority="2">
      <formula>C4-INT(C4)&gt;0</formula>
    </cfRule>
  </conditionalFormatting>
  <conditionalFormatting sqref="H4:H13">
    <cfRule type="top10" dxfId="10" priority="5" bottom="1" rank="5"/>
  </conditionalFormatting>
  <hyperlinks>
    <hyperlink ref="G1" location="ＴＯＰ!A1" display="TOPへ戻る"/>
  </hyperlinks>
  <pageMargins left="0.7" right="0.7" top="0.75" bottom="0.75" header="0.3" footer="0.3"/>
  <pageSetup paperSize="9" orientation="portrait" r:id="rId1"/>
  <headerFooter>
    <oddHeader>&amp;L&amp;"HG丸ｺﾞｼｯｸM-PRO,太字"&amp;14盛岡市議会情報データベース&amp;12
　②財政指標による都市間比較（地方債現在高・繰出金）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view="pageLayout" topLeftCell="B1" zoomScaleNormal="100" workbookViewId="0">
      <selection activeCell="F1" sqref="F1"/>
    </sheetView>
  </sheetViews>
  <sheetFormatPr defaultColWidth="3.125" defaultRowHeight="16.5" customHeight="1"/>
  <cols>
    <col min="1" max="1" width="11.875" style="20" hidden="1" customWidth="1"/>
    <col min="2" max="2" width="12.75" style="20" customWidth="1"/>
    <col min="3" max="7" width="12.25" style="20" customWidth="1"/>
    <col min="8" max="8" width="7.875" style="20" customWidth="1"/>
    <col min="9" max="16384" width="3.125" style="20"/>
  </cols>
  <sheetData>
    <row r="1" spans="1:8" ht="21.75" customHeight="1">
      <c r="B1" s="21" t="str">
        <f ca="1">"中核市"&amp;COUNTA(B4:B51)&amp;"市"</f>
        <v>中核市48市</v>
      </c>
      <c r="F1" s="22" t="s">
        <v>460</v>
      </c>
      <c r="G1" s="22" t="s">
        <v>361</v>
      </c>
    </row>
    <row r="2" spans="1:8" ht="16.5" customHeight="1">
      <c r="B2" s="103" t="str">
        <f>"○"&amp;ＴＯＰ!A4</f>
        <v>○地方債現在高</v>
      </c>
      <c r="C2" s="103"/>
      <c r="D2" s="103"/>
      <c r="E2" s="103"/>
      <c r="G2" s="91" t="s">
        <v>435</v>
      </c>
    </row>
    <row r="3" spans="1:8" s="26" customFormat="1" ht="16.5" customHeight="1">
      <c r="A3" s="23" t="s">
        <v>362</v>
      </c>
      <c r="B3" s="24" t="s">
        <v>363</v>
      </c>
      <c r="C3" s="25" t="str">
        <f>'集計表 (岩手県内)'!C3</f>
        <v>H24</v>
      </c>
      <c r="D3" s="25" t="str">
        <f>'集計表 (岩手県内)'!D3</f>
        <v>H25</v>
      </c>
      <c r="E3" s="25" t="str">
        <f>'集計表 (岩手県内)'!E3</f>
        <v>H26</v>
      </c>
      <c r="F3" s="25" t="str">
        <f>'集計表 (岩手県内)'!F3</f>
        <v>H27</v>
      </c>
      <c r="G3" s="25" t="str">
        <f>'集計表 (岩手県内)'!G3</f>
        <v>H28</v>
      </c>
      <c r="H3" s="25" t="str">
        <f>'集計表 (岩手県内)'!H3</f>
        <v>H28順位</v>
      </c>
    </row>
    <row r="4" spans="1:8" ht="16.5" customHeight="1">
      <c r="A4" s="27">
        <v>12025</v>
      </c>
      <c r="B4" s="30" t="str">
        <f t="shared" ref="B4:B51" ca="1" si="0">VLOOKUP($A4,INDIRECT(G$3&amp;"!$C$6:$U$334"),3)</f>
        <v>函館市</v>
      </c>
      <c r="C4" s="31">
        <f ca="1">VLOOKUP($A4,INDIRECT(C$3&amp;"!$C$6:$U$334"),ＴＯＰ!$C$3+3)</f>
        <v>146120258</v>
      </c>
      <c r="D4" s="28">
        <f ca="1">VLOOKUP($A4,INDIRECT(D$3&amp;"!$C$6:$U$334"),ＴＯＰ!$C$3+3)</f>
        <v>146944765</v>
      </c>
      <c r="E4" s="28">
        <f ca="1">VLOOKUP($A4,INDIRECT(E$3&amp;"!$C$6:$U$334"),ＴＯＰ!$C$3+3)</f>
        <v>148383944</v>
      </c>
      <c r="F4" s="28">
        <f ca="1">VLOOKUP($A4,INDIRECT(F$3&amp;"!$C$6:$U$334"),ＴＯＰ!$C$3+3)</f>
        <v>146597759</v>
      </c>
      <c r="G4" s="28">
        <f ca="1">VLOOKUP($A4,INDIRECT(G$3&amp;"!$C$6:$U$334"),ＴＯＰ!$C$3+3)</f>
        <v>142629103</v>
      </c>
      <c r="H4" s="29">
        <f ca="1">RANK(G4,$G$4:$G$51)</f>
        <v>25</v>
      </c>
    </row>
    <row r="5" spans="1:8" ht="16.5" customHeight="1">
      <c r="A5" s="27">
        <v>12041</v>
      </c>
      <c r="B5" s="30" t="str">
        <f t="shared" ca="1" si="0"/>
        <v>旭川市</v>
      </c>
      <c r="C5" s="31">
        <f ca="1">VLOOKUP($A5,INDIRECT(C$3&amp;"!$C$6:$U$334"),ＴＯＰ!$C$3+3)</f>
        <v>184203988</v>
      </c>
      <c r="D5" s="31">
        <f ca="1">VLOOKUP($A5,INDIRECT(D$3&amp;"!$C$6:$U$334"),ＴＯＰ!$C$3+3)</f>
        <v>187052026</v>
      </c>
      <c r="E5" s="31">
        <f ca="1">VLOOKUP($A5,INDIRECT(E$3&amp;"!$C$6:$U$334"),ＴＯＰ!$C$3+3)</f>
        <v>185248840</v>
      </c>
      <c r="F5" s="31">
        <f ca="1">VLOOKUP($A5,INDIRECT(F$3&amp;"!$C$6:$U$334"),ＴＯＰ!$C$3+3)</f>
        <v>182519459</v>
      </c>
      <c r="G5" s="31">
        <f ca="1">VLOOKUP($A5,INDIRECT(G$3&amp;"!$C$6:$U$334"),ＴＯＰ!$C$3+3)</f>
        <v>180384985</v>
      </c>
      <c r="H5" s="32">
        <f t="shared" ref="H5:H51" ca="1" si="1">RANK(G5,$G$4:$G$51)</f>
        <v>11</v>
      </c>
    </row>
    <row r="6" spans="1:8" ht="16.5" customHeight="1">
      <c r="A6" s="27">
        <v>22012</v>
      </c>
      <c r="B6" s="30" t="str">
        <f t="shared" ca="1" si="0"/>
        <v>青森市</v>
      </c>
      <c r="C6" s="31">
        <f ca="1">VLOOKUP($A6,INDIRECT(C$3&amp;"!$C$6:$U$334"),ＴＯＰ!$C$3+3)</f>
        <v>171079525</v>
      </c>
      <c r="D6" s="31">
        <f ca="1">VLOOKUP($A6,INDIRECT(D$3&amp;"!$C$6:$U$334"),ＴＯＰ!$C$3+3)</f>
        <v>167042465</v>
      </c>
      <c r="E6" s="31">
        <f ca="1">VLOOKUP($A6,INDIRECT(E$3&amp;"!$C$6:$U$334"),ＴＯＰ!$C$3+3)</f>
        <v>164825717</v>
      </c>
      <c r="F6" s="31">
        <f ca="1">VLOOKUP($A6,INDIRECT(F$3&amp;"!$C$6:$U$334"),ＴＯＰ!$C$3+3)</f>
        <v>158848913</v>
      </c>
      <c r="G6" s="31">
        <f ca="1">VLOOKUP($A6,INDIRECT(G$3&amp;"!$C$6:$U$334"),ＴＯＰ!$C$3+3)</f>
        <v>151191084</v>
      </c>
      <c r="H6" s="32">
        <f t="shared" ca="1" si="1"/>
        <v>22</v>
      </c>
    </row>
    <row r="7" spans="1:8" ht="16.5" customHeight="1">
      <c r="A7" s="27">
        <v>22039</v>
      </c>
      <c r="B7" s="33" t="str">
        <f t="shared" ca="1" si="0"/>
        <v>八戸市</v>
      </c>
      <c r="C7" s="34">
        <f ca="1">VLOOKUP($A7,INDIRECT(C$3&amp;"!$C$6:$U$334"),ＴＯＰ!$C$3+3)</f>
        <v>95761312</v>
      </c>
      <c r="D7" s="34">
        <f ca="1">VLOOKUP($A7,INDIRECT(D$3&amp;"!$C$6:$U$334"),ＴＯＰ!$C$3+3)</f>
        <v>95767765</v>
      </c>
      <c r="E7" s="34">
        <f ca="1">VLOOKUP($A7,INDIRECT(E$3&amp;"!$C$6:$U$334"),ＴＯＰ!$C$3+3)</f>
        <v>94138472</v>
      </c>
      <c r="F7" s="34">
        <f ca="1">VLOOKUP($A7,INDIRECT(F$3&amp;"!$C$6:$U$334"),ＴＯＰ!$C$3+3)</f>
        <v>98403375</v>
      </c>
      <c r="G7" s="34">
        <f ca="1">VLOOKUP($A7,INDIRECT(G$3&amp;"!$C$6:$U$334"),ＴＯＰ!$C$3+3)</f>
        <v>106216250</v>
      </c>
      <c r="H7" s="35">
        <f t="shared" ca="1" si="1"/>
        <v>37</v>
      </c>
    </row>
    <row r="8" spans="1:8" ht="16.5" customHeight="1">
      <c r="A8" s="27">
        <v>32018</v>
      </c>
      <c r="B8" s="30" t="str">
        <f t="shared" ca="1" si="0"/>
        <v>盛岡市</v>
      </c>
      <c r="C8" s="31">
        <f ca="1">VLOOKUP($A8,INDIRECT(C$3&amp;"!$C$6:$U$334"),ＴＯＰ!$C$3+3)</f>
        <v>130725763</v>
      </c>
      <c r="D8" s="31">
        <f ca="1">VLOOKUP($A8,INDIRECT(D$3&amp;"!$C$6:$U$334"),ＴＯＰ!$C$3+3)</f>
        <v>130133858</v>
      </c>
      <c r="E8" s="31">
        <f ca="1">VLOOKUP($A8,INDIRECT(E$3&amp;"!$C$6:$U$334"),ＴＯＰ!$C$3+3)</f>
        <v>130695727</v>
      </c>
      <c r="F8" s="31">
        <f ca="1">VLOOKUP($A8,INDIRECT(F$3&amp;"!$C$6:$U$334"),ＴＯＰ!$C$3+3)</f>
        <v>132051241</v>
      </c>
      <c r="G8" s="31">
        <f ca="1">VLOOKUP($A8,INDIRECT(G$3&amp;"!$C$6:$U$334"),ＴＯＰ!$C$3+3)</f>
        <v>131943152</v>
      </c>
      <c r="H8" s="32">
        <f ca="1">RANK(G8,$G$4:$G$51)</f>
        <v>31</v>
      </c>
    </row>
    <row r="9" spans="1:8" ht="16.5" customHeight="1">
      <c r="A9" s="27">
        <v>52019</v>
      </c>
      <c r="B9" s="30" t="str">
        <f t="shared" ca="1" si="0"/>
        <v>秋田市</v>
      </c>
      <c r="C9" s="31">
        <f ca="1">VLOOKUP($A9,INDIRECT(C$3&amp;"!$C$6:$U$334"),ＴＯＰ!$C$3+3)</f>
        <v>143092221</v>
      </c>
      <c r="D9" s="31">
        <f ca="1">VLOOKUP($A9,INDIRECT(D$3&amp;"!$C$6:$U$334"),ＴＯＰ!$C$3+3)</f>
        <v>140103123</v>
      </c>
      <c r="E9" s="31">
        <f ca="1">VLOOKUP($A9,INDIRECT(E$3&amp;"!$C$6:$U$334"),ＴＯＰ!$C$3+3)</f>
        <v>141130304</v>
      </c>
      <c r="F9" s="31">
        <f ca="1">VLOOKUP($A9,INDIRECT(F$3&amp;"!$C$6:$U$334"),ＴＯＰ!$C$3+3)</f>
        <v>142086003</v>
      </c>
      <c r="G9" s="31">
        <f ca="1">VLOOKUP($A9,INDIRECT(G$3&amp;"!$C$6:$U$334"),ＴＯＰ!$C$3+3)</f>
        <v>140671141</v>
      </c>
      <c r="H9" s="32">
        <f t="shared" ca="1" si="1"/>
        <v>28</v>
      </c>
    </row>
    <row r="10" spans="1:8" ht="16.5" customHeight="1">
      <c r="A10" s="27">
        <v>72036</v>
      </c>
      <c r="B10" s="30" t="str">
        <f t="shared" ca="1" si="0"/>
        <v>郡山市</v>
      </c>
      <c r="C10" s="31">
        <f ca="1">VLOOKUP($A10,INDIRECT(C$3&amp;"!$C$6:$U$334"),ＴＯＰ!$C$3+3)</f>
        <v>87750899</v>
      </c>
      <c r="D10" s="31">
        <f ca="1">VLOOKUP($A10,INDIRECT(D$3&amp;"!$C$6:$U$334"),ＴＯＰ!$C$3+3)</f>
        <v>87257631</v>
      </c>
      <c r="E10" s="31">
        <f ca="1">VLOOKUP($A10,INDIRECT(E$3&amp;"!$C$6:$U$334"),ＴＯＰ!$C$3+3)</f>
        <v>86412051</v>
      </c>
      <c r="F10" s="31">
        <f ca="1">VLOOKUP($A10,INDIRECT(F$3&amp;"!$C$6:$U$334"),ＴＯＰ!$C$3+3)</f>
        <v>84961397</v>
      </c>
      <c r="G10" s="31">
        <f ca="1">VLOOKUP($A10,INDIRECT(G$3&amp;"!$C$6:$U$334"),ＴＯＰ!$C$3+3)</f>
        <v>84518803</v>
      </c>
      <c r="H10" s="32">
        <f t="shared" ca="1" si="1"/>
        <v>44</v>
      </c>
    </row>
    <row r="11" spans="1:8" ht="16.5" customHeight="1">
      <c r="A11" s="27">
        <v>72044</v>
      </c>
      <c r="B11" s="30" t="str">
        <f t="shared" ref="B11:B14" ca="1" si="2">VLOOKUP($A11,INDIRECT(G$3&amp;"!$C$6:$U$334"),3)</f>
        <v>いわき市</v>
      </c>
      <c r="C11" s="31">
        <f ca="1">VLOOKUP($A11,INDIRECT(C$3&amp;"!$C$6:$U$334"),ＴＯＰ!$C$3+3)</f>
        <v>130555442</v>
      </c>
      <c r="D11" s="31">
        <f ca="1">VLOOKUP($A11,INDIRECT(D$3&amp;"!$C$6:$U$334"),ＴＯＰ!$C$3+3)</f>
        <v>128491875</v>
      </c>
      <c r="E11" s="31">
        <f ca="1">VLOOKUP($A11,INDIRECT(E$3&amp;"!$C$6:$U$334"),ＴＯＰ!$C$3+3)</f>
        <v>127342413</v>
      </c>
      <c r="F11" s="31">
        <f ca="1">VLOOKUP($A11,INDIRECT(F$3&amp;"!$C$6:$U$334"),ＴＯＰ!$C$3+3)</f>
        <v>127483396</v>
      </c>
      <c r="G11" s="31">
        <f ca="1">VLOOKUP($A11,INDIRECT(G$3&amp;"!$C$6:$U$334"),ＴＯＰ!$C$3+3)</f>
        <v>124724237</v>
      </c>
      <c r="H11" s="32">
        <f t="shared" ref="H11:H14" ca="1" si="3">RANK(G11,$G$4:$G$51)</f>
        <v>34</v>
      </c>
    </row>
    <row r="12" spans="1:8" ht="16.5" customHeight="1">
      <c r="A12" s="27">
        <v>92011</v>
      </c>
      <c r="B12" s="30" t="str">
        <f t="shared" ca="1" si="2"/>
        <v>宇都宮市</v>
      </c>
      <c r="C12" s="31">
        <f ca="1">VLOOKUP($A12,INDIRECT(C$3&amp;"!$C$6:$U$334"),ＴＯＰ!$C$3+3)</f>
        <v>125628743</v>
      </c>
      <c r="D12" s="31">
        <f ca="1">VLOOKUP($A12,INDIRECT(D$3&amp;"!$C$6:$U$334"),ＴＯＰ!$C$3+3)</f>
        <v>123489598</v>
      </c>
      <c r="E12" s="31">
        <f ca="1">VLOOKUP($A12,INDIRECT(E$3&amp;"!$C$6:$U$334"),ＴＯＰ!$C$3+3)</f>
        <v>120966596</v>
      </c>
      <c r="F12" s="31">
        <f ca="1">VLOOKUP($A12,INDIRECT(F$3&amp;"!$C$6:$U$334"),ＴＯＰ!$C$3+3)</f>
        <v>118048040</v>
      </c>
      <c r="G12" s="31">
        <f ca="1">VLOOKUP($A12,INDIRECT(G$3&amp;"!$C$6:$U$334"),ＴＯＰ!$C$3+3)</f>
        <v>116067978</v>
      </c>
      <c r="H12" s="32">
        <f t="shared" ca="1" si="3"/>
        <v>36</v>
      </c>
    </row>
    <row r="13" spans="1:8" ht="16.5" customHeight="1">
      <c r="A13" s="27">
        <v>102016</v>
      </c>
      <c r="B13" s="30" t="str">
        <f t="shared" ca="1" si="2"/>
        <v>前橋市</v>
      </c>
      <c r="C13" s="31">
        <f ca="1">VLOOKUP($A13,INDIRECT(C$3&amp;"!$C$6:$U$334"),ＴＯＰ!$C$3+3)</f>
        <v>144419005</v>
      </c>
      <c r="D13" s="31">
        <f ca="1">VLOOKUP($A13,INDIRECT(D$3&amp;"!$C$6:$U$334"),ＴＯＰ!$C$3+3)</f>
        <v>150437254</v>
      </c>
      <c r="E13" s="31">
        <f ca="1">VLOOKUP($A13,INDIRECT(E$3&amp;"!$C$6:$U$334"),ＴＯＰ!$C$3+3)</f>
        <v>152017514</v>
      </c>
      <c r="F13" s="31">
        <f ca="1">VLOOKUP($A13,INDIRECT(F$3&amp;"!$C$6:$U$334"),ＴＯＰ!$C$3+3)</f>
        <v>151675422</v>
      </c>
      <c r="G13" s="31">
        <f ca="1">VLOOKUP($A13,INDIRECT(G$3&amp;"!$C$6:$U$334"),ＴＯＰ!$C$3+3)</f>
        <v>153464599</v>
      </c>
      <c r="H13" s="32">
        <f t="shared" ca="1" si="3"/>
        <v>20</v>
      </c>
    </row>
    <row r="14" spans="1:8" ht="16.5" customHeight="1">
      <c r="A14" s="27">
        <v>102024</v>
      </c>
      <c r="B14" s="30" t="str">
        <f t="shared" ca="1" si="2"/>
        <v>高崎市</v>
      </c>
      <c r="C14" s="31">
        <f ca="1">VLOOKUP($A14,INDIRECT(C$3&amp;"!$C$6:$U$334"),ＴＯＰ!$C$3+3)</f>
        <v>131781328</v>
      </c>
      <c r="D14" s="31">
        <f ca="1">VLOOKUP($A14,INDIRECT(D$3&amp;"!$C$6:$U$334"),ＴＯＰ!$C$3+3)</f>
        <v>132523114</v>
      </c>
      <c r="E14" s="31">
        <f ca="1">VLOOKUP($A14,INDIRECT(E$3&amp;"!$C$6:$U$334"),ＴＯＰ!$C$3+3)</f>
        <v>135540022</v>
      </c>
      <c r="F14" s="31">
        <f ca="1">VLOOKUP($A14,INDIRECT(F$3&amp;"!$C$6:$U$334"),ＴＯＰ!$C$3+3)</f>
        <v>136373913</v>
      </c>
      <c r="G14" s="31">
        <f ca="1">VLOOKUP($A14,INDIRECT(G$3&amp;"!$C$6:$U$334"),ＴＯＰ!$C$3+3)</f>
        <v>141312594</v>
      </c>
      <c r="H14" s="32">
        <f t="shared" ca="1" si="3"/>
        <v>27</v>
      </c>
    </row>
    <row r="15" spans="1:8" ht="16.5" customHeight="1">
      <c r="A15" s="27">
        <v>112011</v>
      </c>
      <c r="B15" s="30" t="str">
        <f t="shared" ca="1" si="0"/>
        <v>川越市</v>
      </c>
      <c r="C15" s="31">
        <f ca="1">VLOOKUP($A15,INDIRECT(C$3&amp;"!$C$6:$U$334"),ＴＯＰ!$C$3+3)</f>
        <v>88781790</v>
      </c>
      <c r="D15" s="31">
        <f ca="1">VLOOKUP($A15,INDIRECT(D$3&amp;"!$C$6:$U$334"),ＴＯＰ!$C$3+3)</f>
        <v>91086125</v>
      </c>
      <c r="E15" s="31">
        <f ca="1">VLOOKUP($A15,INDIRECT(E$3&amp;"!$C$6:$U$334"),ＴＯＰ!$C$3+3)</f>
        <v>97578906</v>
      </c>
      <c r="F15" s="31">
        <f ca="1">VLOOKUP($A15,INDIRECT(F$3&amp;"!$C$6:$U$334"),ＴＯＰ!$C$3+3)</f>
        <v>98302861</v>
      </c>
      <c r="G15" s="31">
        <f ca="1">VLOOKUP($A15,INDIRECT(G$3&amp;"!$C$6:$U$334"),ＴＯＰ!$C$3+3)</f>
        <v>100612783</v>
      </c>
      <c r="H15" s="32">
        <f t="shared" ca="1" si="1"/>
        <v>40</v>
      </c>
    </row>
    <row r="16" spans="1:8" ht="16.5" customHeight="1">
      <c r="A16" s="27">
        <v>112224</v>
      </c>
      <c r="B16" s="30" t="str">
        <f t="shared" ca="1" si="0"/>
        <v>越谷市</v>
      </c>
      <c r="C16" s="31">
        <f ca="1">VLOOKUP($A16,INDIRECT(C$3&amp;"!$C$6:$U$334"),ＴＯＰ!$C$3+3)</f>
        <v>74122030</v>
      </c>
      <c r="D16" s="31">
        <f ca="1">VLOOKUP($A16,INDIRECT(D$3&amp;"!$C$6:$U$334"),ＴＯＰ!$C$3+3)</f>
        <v>74526471</v>
      </c>
      <c r="E16" s="31">
        <f ca="1">VLOOKUP($A16,INDIRECT(E$3&amp;"!$C$6:$U$334"),ＴＯＰ!$C$3+3)</f>
        <v>75516069</v>
      </c>
      <c r="F16" s="31">
        <f ca="1">VLOOKUP($A16,INDIRECT(F$3&amp;"!$C$6:$U$334"),ＴＯＰ!$C$3+3)</f>
        <v>76358980</v>
      </c>
      <c r="G16" s="31">
        <f ca="1">VLOOKUP($A16,INDIRECT(G$3&amp;"!$C$6:$U$334"),ＴＯＰ!$C$3+3)</f>
        <v>76676058</v>
      </c>
      <c r="H16" s="32">
        <f t="shared" ca="1" si="1"/>
        <v>45</v>
      </c>
    </row>
    <row r="17" spans="1:8" ht="16.5" customHeight="1">
      <c r="A17" s="27">
        <v>122041</v>
      </c>
      <c r="B17" s="30" t="str">
        <f t="shared" ca="1" si="0"/>
        <v>船橋市</v>
      </c>
      <c r="C17" s="31">
        <f ca="1">VLOOKUP($A17,INDIRECT(C$3&amp;"!$C$6:$U$334"),ＴＯＰ!$C$3+3)</f>
        <v>120058831</v>
      </c>
      <c r="D17" s="31">
        <f ca="1">VLOOKUP($A17,INDIRECT(D$3&amp;"!$C$6:$U$334"),ＴＯＰ!$C$3+3)</f>
        <v>125817237</v>
      </c>
      <c r="E17" s="31">
        <f ca="1">VLOOKUP($A17,INDIRECT(E$3&amp;"!$C$6:$U$334"),ＴＯＰ!$C$3+3)</f>
        <v>137168244</v>
      </c>
      <c r="F17" s="31">
        <f ca="1">VLOOKUP($A17,INDIRECT(F$3&amp;"!$C$6:$U$334"),ＴＯＰ!$C$3+3)</f>
        <v>148307934</v>
      </c>
      <c r="G17" s="31">
        <f ca="1">VLOOKUP($A17,INDIRECT(G$3&amp;"!$C$6:$U$334"),ＴＯＰ!$C$3+3)</f>
        <v>159099307</v>
      </c>
      <c r="H17" s="32">
        <f t="shared" ca="1" si="1"/>
        <v>18</v>
      </c>
    </row>
    <row r="18" spans="1:8" ht="16.5" customHeight="1">
      <c r="A18" s="27">
        <v>122173</v>
      </c>
      <c r="B18" s="30" t="str">
        <f t="shared" ca="1" si="0"/>
        <v>柏市</v>
      </c>
      <c r="C18" s="31">
        <f ca="1">VLOOKUP($A18,INDIRECT(C$3&amp;"!$C$6:$U$334"),ＴＯＰ!$C$3+3)</f>
        <v>106356319</v>
      </c>
      <c r="D18" s="31">
        <f ca="1">VLOOKUP($A18,INDIRECT(D$3&amp;"!$C$6:$U$334"),ＴＯＰ!$C$3+3)</f>
        <v>102250349</v>
      </c>
      <c r="E18" s="31">
        <f ca="1">VLOOKUP($A18,INDIRECT(E$3&amp;"!$C$6:$U$334"),ＴＯＰ!$C$3+3)</f>
        <v>99718478</v>
      </c>
      <c r="F18" s="31">
        <f ca="1">VLOOKUP($A18,INDIRECT(F$3&amp;"!$C$6:$U$334"),ＴＯＰ!$C$3+3)</f>
        <v>97019993</v>
      </c>
      <c r="G18" s="31">
        <f ca="1">VLOOKUP($A18,INDIRECT(G$3&amp;"!$C$6:$U$334"),ＴＯＰ!$C$3+3)</f>
        <v>94835242</v>
      </c>
      <c r="H18" s="32">
        <f t="shared" ref="H18" ca="1" si="4">RANK(G18,$G$4:$G$51)</f>
        <v>42</v>
      </c>
    </row>
    <row r="19" spans="1:8" ht="16.5" customHeight="1">
      <c r="A19" s="27">
        <v>132012</v>
      </c>
      <c r="B19" s="30" t="str">
        <f t="shared" ca="1" si="0"/>
        <v>八王子市</v>
      </c>
      <c r="C19" s="31">
        <f ca="1">VLOOKUP($A19,INDIRECT(C$3&amp;"!$C$6:$U$334"),ＴＯＰ!$C$3+3)</f>
        <v>126236806</v>
      </c>
      <c r="D19" s="31">
        <f ca="1">VLOOKUP($A19,INDIRECT(D$3&amp;"!$C$6:$U$334"),ＴＯＰ!$C$3+3)</f>
        <v>128649301</v>
      </c>
      <c r="E19" s="31">
        <f ca="1">VLOOKUP($A19,INDIRECT(E$3&amp;"!$C$6:$U$334"),ＴＯＰ!$C$3+3)</f>
        <v>129549265</v>
      </c>
      <c r="F19" s="31">
        <f ca="1">VLOOKUP($A19,INDIRECT(F$3&amp;"!$C$6:$U$334"),ＴＯＰ!$C$3+3)</f>
        <v>129559580</v>
      </c>
      <c r="G19" s="31">
        <f ca="1">VLOOKUP($A19,INDIRECT(G$3&amp;"!$C$6:$U$334"),ＴＯＰ!$C$3+3)</f>
        <v>130148265</v>
      </c>
      <c r="H19" s="32">
        <f t="shared" ca="1" si="1"/>
        <v>32</v>
      </c>
    </row>
    <row r="20" spans="1:8" ht="16.5" customHeight="1">
      <c r="A20" s="27">
        <v>142018</v>
      </c>
      <c r="B20" s="30" t="str">
        <f t="shared" ca="1" si="0"/>
        <v>横須賀市</v>
      </c>
      <c r="C20" s="31">
        <f ca="1">VLOOKUP($A20,INDIRECT(C$3&amp;"!$C$6:$U$334"),ＴＯＰ!$C$3+3)</f>
        <v>169780661</v>
      </c>
      <c r="D20" s="31">
        <f ca="1">VLOOKUP($A20,INDIRECT(D$3&amp;"!$C$6:$U$334"),ＴＯＰ!$C$3+3)</f>
        <v>171166520</v>
      </c>
      <c r="E20" s="31">
        <f ca="1">VLOOKUP($A20,INDIRECT(E$3&amp;"!$C$6:$U$334"),ＴＯＰ!$C$3+3)</f>
        <v>173476713</v>
      </c>
      <c r="F20" s="31">
        <f ca="1">VLOOKUP($A20,INDIRECT(F$3&amp;"!$C$6:$U$334"),ＴＯＰ!$C$3+3)</f>
        <v>174675877</v>
      </c>
      <c r="G20" s="31">
        <f ca="1">VLOOKUP($A20,INDIRECT(G$3&amp;"!$C$6:$U$334"),ＴＯＰ!$C$3+3)</f>
        <v>173373364</v>
      </c>
      <c r="H20" s="32">
        <f t="shared" ref="H20" ca="1" si="5">RANK(G20,$G$4:$G$51)</f>
        <v>15</v>
      </c>
    </row>
    <row r="21" spans="1:8" ht="16.5" customHeight="1">
      <c r="A21" s="27">
        <v>162019</v>
      </c>
      <c r="B21" s="30" t="str">
        <f t="shared" ca="1" si="0"/>
        <v>富山市</v>
      </c>
      <c r="C21" s="31">
        <f ca="1">VLOOKUP($A21,INDIRECT(C$3&amp;"!$C$6:$U$334"),ＴＯＰ!$C$3+3)</f>
        <v>246355172</v>
      </c>
      <c r="D21" s="31">
        <f ca="1">VLOOKUP($A21,INDIRECT(D$3&amp;"!$C$6:$U$334"),ＴＯＰ!$C$3+3)</f>
        <v>245983874</v>
      </c>
      <c r="E21" s="31">
        <f ca="1">VLOOKUP($A21,INDIRECT(E$3&amp;"!$C$6:$U$334"),ＴＯＰ!$C$3+3)</f>
        <v>245418609</v>
      </c>
      <c r="F21" s="31">
        <f ca="1">VLOOKUP($A21,INDIRECT(F$3&amp;"!$C$6:$U$334"),ＴＯＰ!$C$3+3)</f>
        <v>245823389</v>
      </c>
      <c r="G21" s="31">
        <f ca="1">VLOOKUP($A21,INDIRECT(G$3&amp;"!$C$6:$U$334"),ＴＯＰ!$C$3+3)</f>
        <v>242177849</v>
      </c>
      <c r="H21" s="32">
        <f t="shared" ca="1" si="1"/>
        <v>4</v>
      </c>
    </row>
    <row r="22" spans="1:8" ht="16.5" customHeight="1">
      <c r="A22" s="27">
        <v>172014</v>
      </c>
      <c r="B22" s="30" t="str">
        <f t="shared" ca="1" si="0"/>
        <v>金沢市</v>
      </c>
      <c r="C22" s="31">
        <f ca="1">VLOOKUP($A22,INDIRECT(C$3&amp;"!$C$6:$U$334"),ＴＯＰ!$C$3+3)</f>
        <v>242237283</v>
      </c>
      <c r="D22" s="31">
        <f ca="1">VLOOKUP($A22,INDIRECT(D$3&amp;"!$C$6:$U$334"),ＴＯＰ!$C$3+3)</f>
        <v>237866337</v>
      </c>
      <c r="E22" s="31">
        <f ca="1">VLOOKUP($A22,INDIRECT(E$3&amp;"!$C$6:$U$334"),ＴＯＰ!$C$3+3)</f>
        <v>234036669</v>
      </c>
      <c r="F22" s="31">
        <f ca="1">VLOOKUP($A22,INDIRECT(F$3&amp;"!$C$6:$U$334"),ＴＯＰ!$C$3+3)</f>
        <v>225182500</v>
      </c>
      <c r="G22" s="31">
        <f ca="1">VLOOKUP($A22,INDIRECT(G$3&amp;"!$C$6:$U$334"),ＴＯＰ!$C$3+3)</f>
        <v>219927508</v>
      </c>
      <c r="H22" s="32">
        <f t="shared" ca="1" si="1"/>
        <v>5</v>
      </c>
    </row>
    <row r="23" spans="1:8" ht="16.5" customHeight="1">
      <c r="A23" s="27">
        <v>202011</v>
      </c>
      <c r="B23" s="30" t="str">
        <f t="shared" ca="1" si="0"/>
        <v>長野市</v>
      </c>
      <c r="C23" s="31">
        <f ca="1">VLOOKUP($A23,INDIRECT(C$3&amp;"!$C$6:$U$334"),ＴＯＰ!$C$3+3)</f>
        <v>131095568</v>
      </c>
      <c r="D23" s="31">
        <f ca="1">VLOOKUP($A23,INDIRECT(D$3&amp;"!$C$6:$U$334"),ＴＯＰ!$C$3+3)</f>
        <v>133330961</v>
      </c>
      <c r="E23" s="31">
        <f ca="1">VLOOKUP($A23,INDIRECT(E$3&amp;"!$C$6:$U$334"),ＴＯＰ!$C$3+3)</f>
        <v>140881915</v>
      </c>
      <c r="F23" s="31">
        <f ca="1">VLOOKUP($A23,INDIRECT(F$3&amp;"!$C$6:$U$334"),ＴＯＰ!$C$3+3)</f>
        <v>150597565</v>
      </c>
      <c r="G23" s="31">
        <f ca="1">VLOOKUP($A23,INDIRECT(G$3&amp;"!$C$6:$U$334"),ＴＯＰ!$C$3+3)</f>
        <v>152778145</v>
      </c>
      <c r="H23" s="32">
        <f t="shared" ca="1" si="1"/>
        <v>21</v>
      </c>
    </row>
    <row r="24" spans="1:8" ht="16.5" customHeight="1">
      <c r="A24" s="27">
        <v>212016</v>
      </c>
      <c r="B24" s="30" t="str">
        <f t="shared" ca="1" si="0"/>
        <v>岐阜市</v>
      </c>
      <c r="C24" s="31">
        <f ca="1">VLOOKUP($A24,INDIRECT(C$3&amp;"!$C$6:$U$334"),ＴＯＰ!$C$3+3)</f>
        <v>133189604</v>
      </c>
      <c r="D24" s="31">
        <f ca="1">VLOOKUP($A24,INDIRECT(D$3&amp;"!$C$6:$U$334"),ＴＯＰ!$C$3+3)</f>
        <v>133952057</v>
      </c>
      <c r="E24" s="31">
        <f ca="1">VLOOKUP($A24,INDIRECT(E$3&amp;"!$C$6:$U$334"),ＴＯＰ!$C$3+3)</f>
        <v>135332547</v>
      </c>
      <c r="F24" s="31">
        <f ca="1">VLOOKUP($A24,INDIRECT(F$3&amp;"!$C$6:$U$334"),ＴＯＰ!$C$3+3)</f>
        <v>133491829</v>
      </c>
      <c r="G24" s="31">
        <f ca="1">VLOOKUP($A24,INDIRECT(G$3&amp;"!$C$6:$U$334"),ＴＯＰ!$C$3+3)</f>
        <v>132913185</v>
      </c>
      <c r="H24" s="32">
        <f t="shared" ca="1" si="1"/>
        <v>30</v>
      </c>
    </row>
    <row r="25" spans="1:8" ht="16.5" customHeight="1">
      <c r="A25" s="27">
        <v>232017</v>
      </c>
      <c r="B25" s="36" t="str">
        <f t="shared" ca="1" si="0"/>
        <v>豊橋市</v>
      </c>
      <c r="C25" s="31">
        <f ca="1">VLOOKUP($A25,INDIRECT(C$3&amp;"!$C$6:$U$334"),ＴＯＰ!$C$3+3)</f>
        <v>105958465</v>
      </c>
      <c r="D25" s="31">
        <f ca="1">VLOOKUP($A25,INDIRECT(D$3&amp;"!$C$6:$U$334"),ＴＯＰ!$C$3+3)</f>
        <v>105347825</v>
      </c>
      <c r="E25" s="31">
        <f ca="1">VLOOKUP($A25,INDIRECT(E$3&amp;"!$C$6:$U$334"),ＴＯＰ!$C$3+3)</f>
        <v>102783121</v>
      </c>
      <c r="F25" s="31">
        <f ca="1">VLOOKUP($A25,INDIRECT(F$3&amp;"!$C$6:$U$334"),ＴＯＰ!$C$3+3)</f>
        <v>99831707</v>
      </c>
      <c r="G25" s="31">
        <f ca="1">VLOOKUP($A25,INDIRECT(G$3&amp;"!$C$6:$U$334"),ＴＯＰ!$C$3+3)</f>
        <v>96837314</v>
      </c>
      <c r="H25" s="32">
        <f t="shared" ca="1" si="1"/>
        <v>41</v>
      </c>
    </row>
    <row r="26" spans="1:8" ht="16.5" customHeight="1">
      <c r="A26" s="27">
        <v>232025</v>
      </c>
      <c r="B26" s="30" t="str">
        <f t="shared" ca="1" si="0"/>
        <v>岡崎市</v>
      </c>
      <c r="C26" s="31">
        <f ca="1">VLOOKUP($A26,INDIRECT(C$3&amp;"!$C$6:$U$334"),ＴＯＰ!$C$3+3)</f>
        <v>69456911</v>
      </c>
      <c r="D26" s="31">
        <f ca="1">VLOOKUP($A26,INDIRECT(D$3&amp;"!$C$6:$U$334"),ＴＯＰ!$C$3+3)</f>
        <v>66086815</v>
      </c>
      <c r="E26" s="31">
        <f ca="1">VLOOKUP($A26,INDIRECT(E$3&amp;"!$C$6:$U$334"),ＴＯＰ!$C$3+3)</f>
        <v>63801247</v>
      </c>
      <c r="F26" s="31">
        <f ca="1">VLOOKUP($A26,INDIRECT(F$3&amp;"!$C$6:$U$334"),ＴＯＰ!$C$3+3)</f>
        <v>63116416</v>
      </c>
      <c r="G26" s="31">
        <f ca="1">VLOOKUP($A26,INDIRECT(G$3&amp;"!$C$6:$U$334"),ＴＯＰ!$C$3+3)</f>
        <v>62031492</v>
      </c>
      <c r="H26" s="32">
        <f t="shared" ca="1" si="1"/>
        <v>47</v>
      </c>
    </row>
    <row r="27" spans="1:8" ht="16.5" customHeight="1">
      <c r="A27" s="27">
        <v>232114</v>
      </c>
      <c r="B27" s="30" t="str">
        <f t="shared" ca="1" si="0"/>
        <v>豊田市</v>
      </c>
      <c r="C27" s="31">
        <f ca="1">VLOOKUP($A27,INDIRECT(C$3&amp;"!$C$6:$U$334"),ＴＯＰ!$C$3+3)</f>
        <v>90341027</v>
      </c>
      <c r="D27" s="31">
        <f ca="1">VLOOKUP($A27,INDIRECT(D$3&amp;"!$C$6:$U$334"),ＴＯＰ!$C$3+3)</f>
        <v>89752865</v>
      </c>
      <c r="E27" s="31">
        <f ca="1">VLOOKUP($A27,INDIRECT(E$3&amp;"!$C$6:$U$334"),ＴＯＰ!$C$3+3)</f>
        <v>81131425</v>
      </c>
      <c r="F27" s="31">
        <f ca="1">VLOOKUP($A27,INDIRECT(F$3&amp;"!$C$6:$U$334"),ＴＯＰ!$C$3+3)</f>
        <v>72939778</v>
      </c>
      <c r="G27" s="31">
        <f ca="1">VLOOKUP($A27,INDIRECT(G$3&amp;"!$C$6:$U$334"),ＴＯＰ!$C$3+3)</f>
        <v>64598456</v>
      </c>
      <c r="H27" s="32">
        <f t="shared" ca="1" si="1"/>
        <v>46</v>
      </c>
    </row>
    <row r="28" spans="1:8" ht="16.5" customHeight="1">
      <c r="A28" s="27">
        <v>252018</v>
      </c>
      <c r="B28" s="30" t="str">
        <f t="shared" ca="1" si="0"/>
        <v>大津市</v>
      </c>
      <c r="C28" s="31">
        <f ca="1">VLOOKUP($A28,INDIRECT(C$3&amp;"!$C$6:$U$334"),ＴＯＰ!$C$3+3)</f>
        <v>106472612</v>
      </c>
      <c r="D28" s="31">
        <f ca="1">VLOOKUP($A28,INDIRECT(D$3&amp;"!$C$6:$U$334"),ＴＯＰ!$C$3+3)</f>
        <v>112420717</v>
      </c>
      <c r="E28" s="31">
        <f ca="1">VLOOKUP($A28,INDIRECT(E$3&amp;"!$C$6:$U$334"),ＴＯＰ!$C$3+3)</f>
        <v>114516814</v>
      </c>
      <c r="F28" s="31">
        <f ca="1">VLOOKUP($A28,INDIRECT(F$3&amp;"!$C$6:$U$334"),ＴＯＰ!$C$3+3)</f>
        <v>116121640</v>
      </c>
      <c r="G28" s="31">
        <f ca="1">VLOOKUP($A28,INDIRECT(G$3&amp;"!$C$6:$U$334"),ＴＯＰ!$C$3+3)</f>
        <v>116761972</v>
      </c>
      <c r="H28" s="32">
        <f t="shared" ca="1" si="1"/>
        <v>35</v>
      </c>
    </row>
    <row r="29" spans="1:8" ht="16.5" customHeight="1">
      <c r="A29" s="27">
        <v>272035</v>
      </c>
      <c r="B29" s="30" t="str">
        <f t="shared" ca="1" si="0"/>
        <v>豊中市</v>
      </c>
      <c r="C29" s="31">
        <f ca="1">VLOOKUP($A29,INDIRECT(C$3&amp;"!$C$6:$U$334"),ＴＯＰ!$C$3+3)</f>
        <v>95900787</v>
      </c>
      <c r="D29" s="31">
        <f ca="1">VLOOKUP($A29,INDIRECT(D$3&amp;"!$C$6:$U$334"),ＴＯＰ!$C$3+3)</f>
        <v>93851920</v>
      </c>
      <c r="E29" s="31">
        <f ca="1">VLOOKUP($A29,INDIRECT(E$3&amp;"!$C$6:$U$334"),ＴＯＰ!$C$3+3)</f>
        <v>91681797</v>
      </c>
      <c r="F29" s="31">
        <f ca="1">VLOOKUP($A29,INDIRECT(F$3&amp;"!$C$6:$U$334"),ＴＯＰ!$C$3+3)</f>
        <v>89377547</v>
      </c>
      <c r="G29" s="31">
        <f ca="1">VLOOKUP($A29,INDIRECT(G$3&amp;"!$C$6:$U$334"),ＴＯＰ!$C$3+3)</f>
        <v>86639004</v>
      </c>
      <c r="H29" s="32">
        <f t="shared" ca="1" si="1"/>
        <v>43</v>
      </c>
    </row>
    <row r="30" spans="1:8" ht="16.5" customHeight="1">
      <c r="A30" s="27">
        <v>272078</v>
      </c>
      <c r="B30" s="30" t="str">
        <f t="shared" ca="1" si="0"/>
        <v>高槻市</v>
      </c>
      <c r="C30" s="31">
        <f ca="1">VLOOKUP($A30,INDIRECT(C$3&amp;"!$C$6:$U$334"),ＴＯＰ!$C$3+3)</f>
        <v>47085039</v>
      </c>
      <c r="D30" s="31">
        <f ca="1">VLOOKUP($A30,INDIRECT(D$3&amp;"!$C$6:$U$334"),ＴＯＰ!$C$3+3)</f>
        <v>48932560</v>
      </c>
      <c r="E30" s="31">
        <f ca="1">VLOOKUP($A30,INDIRECT(E$3&amp;"!$C$6:$U$334"),ＴＯＰ!$C$3+3)</f>
        <v>50488273</v>
      </c>
      <c r="F30" s="31">
        <f ca="1">VLOOKUP($A30,INDIRECT(F$3&amp;"!$C$6:$U$334"),ＴＯＰ!$C$3+3)</f>
        <v>51773901</v>
      </c>
      <c r="G30" s="31">
        <f ca="1">VLOOKUP($A30,INDIRECT(G$3&amp;"!$C$6:$U$334"),ＴＯＰ!$C$3+3)</f>
        <v>51867343</v>
      </c>
      <c r="H30" s="32">
        <f t="shared" ca="1" si="1"/>
        <v>48</v>
      </c>
    </row>
    <row r="31" spans="1:8" ht="16.5" customHeight="1">
      <c r="A31" s="27">
        <v>272108</v>
      </c>
      <c r="B31" s="30" t="str">
        <f t="shared" ca="1" si="0"/>
        <v>枚方市</v>
      </c>
      <c r="C31" s="31">
        <f ca="1">VLOOKUP($A31,INDIRECT(C$3&amp;"!$C$6:$U$334"),ＴＯＰ!$C$3+3)</f>
        <v>99172905</v>
      </c>
      <c r="D31" s="31">
        <f ca="1">VLOOKUP($A31,INDIRECT(D$3&amp;"!$C$6:$U$334"),ＴＯＰ!$C$3+3)</f>
        <v>96848355</v>
      </c>
      <c r="E31" s="31">
        <f ca="1">VLOOKUP($A31,INDIRECT(E$3&amp;"!$C$6:$U$334"),ＴＯＰ!$C$3+3)</f>
        <v>96903574</v>
      </c>
      <c r="F31" s="31">
        <f ca="1">VLOOKUP($A31,INDIRECT(F$3&amp;"!$C$6:$U$334"),ＴＯＰ!$C$3+3)</f>
        <v>99253382</v>
      </c>
      <c r="G31" s="31">
        <f ca="1">VLOOKUP($A31,INDIRECT(G$3&amp;"!$C$6:$U$334"),ＴＯＰ!$C$3+3)</f>
        <v>101225076</v>
      </c>
      <c r="H31" s="32">
        <f t="shared" ca="1" si="1"/>
        <v>39</v>
      </c>
    </row>
    <row r="32" spans="1:8" ht="16.5" customHeight="1">
      <c r="A32" s="27">
        <v>272272</v>
      </c>
      <c r="B32" s="30" t="str">
        <f t="shared" ca="1" si="0"/>
        <v>東大阪市</v>
      </c>
      <c r="C32" s="31">
        <f ca="1">VLOOKUP($A32,INDIRECT(C$3&amp;"!$C$6:$U$334"),ＴＯＰ!$C$3+3)</f>
        <v>164293672</v>
      </c>
      <c r="D32" s="31">
        <f ca="1">VLOOKUP($A32,INDIRECT(D$3&amp;"!$C$6:$U$334"),ＴＯＰ!$C$3+3)</f>
        <v>172261044</v>
      </c>
      <c r="E32" s="31">
        <f ca="1">VLOOKUP($A32,INDIRECT(E$3&amp;"!$C$6:$U$334"),ＴＯＰ!$C$3+3)</f>
        <v>176988062</v>
      </c>
      <c r="F32" s="31">
        <f ca="1">VLOOKUP($A32,INDIRECT(F$3&amp;"!$C$6:$U$334"),ＴＯＰ!$C$3+3)</f>
        <v>186485770</v>
      </c>
      <c r="G32" s="31">
        <f ca="1">VLOOKUP($A32,INDIRECT(G$3&amp;"!$C$6:$U$334"),ＴＯＰ!$C$3+3)</f>
        <v>189687488</v>
      </c>
      <c r="H32" s="32">
        <f t="shared" ca="1" si="1"/>
        <v>10</v>
      </c>
    </row>
    <row r="33" spans="1:8" ht="16.5" customHeight="1">
      <c r="A33" s="27">
        <v>282014</v>
      </c>
      <c r="B33" s="30" t="str">
        <f t="shared" ca="1" si="0"/>
        <v>姫路市</v>
      </c>
      <c r="C33" s="31">
        <f ca="1">VLOOKUP($A33,INDIRECT(C$3&amp;"!$C$6:$U$334"),ＴＯＰ!$C$3+3)</f>
        <v>197102087</v>
      </c>
      <c r="D33" s="31">
        <f ca="1">VLOOKUP($A33,INDIRECT(D$3&amp;"!$C$6:$U$334"),ＴＯＰ!$C$3+3)</f>
        <v>199618888</v>
      </c>
      <c r="E33" s="31">
        <f ca="1">VLOOKUP($A33,INDIRECT(E$3&amp;"!$C$6:$U$334"),ＴＯＰ!$C$3+3)</f>
        <v>199272765</v>
      </c>
      <c r="F33" s="31">
        <f ca="1">VLOOKUP($A33,INDIRECT(F$3&amp;"!$C$6:$U$334"),ＴＯＰ!$C$3+3)</f>
        <v>198294967</v>
      </c>
      <c r="G33" s="31">
        <f ca="1">VLOOKUP($A33,INDIRECT(G$3&amp;"!$C$6:$U$334"),ＴＯＰ!$C$3+3)</f>
        <v>196647159</v>
      </c>
      <c r="H33" s="32">
        <f t="shared" ca="1" si="1"/>
        <v>7</v>
      </c>
    </row>
    <row r="34" spans="1:8" ht="16.5" customHeight="1">
      <c r="A34" s="27">
        <v>282022</v>
      </c>
      <c r="B34" s="30" t="str">
        <f t="shared" ca="1" si="0"/>
        <v>尼崎市</v>
      </c>
      <c r="C34" s="31">
        <f ca="1">VLOOKUP($A34,INDIRECT(C$3&amp;"!$C$6:$U$334"),ＴＯＰ!$C$3+3)</f>
        <v>267054088</v>
      </c>
      <c r="D34" s="31">
        <f ca="1">VLOOKUP($A34,INDIRECT(D$3&amp;"!$C$6:$U$334"),ＴＯＰ!$C$3+3)</f>
        <v>264270516</v>
      </c>
      <c r="E34" s="31">
        <f ca="1">VLOOKUP($A34,INDIRECT(E$3&amp;"!$C$6:$U$334"),ＴＯＰ!$C$3+3)</f>
        <v>260812768</v>
      </c>
      <c r="F34" s="31">
        <f ca="1">VLOOKUP($A34,INDIRECT(F$3&amp;"!$C$6:$U$334"),ＴＯＰ!$C$3+3)</f>
        <v>260094354</v>
      </c>
      <c r="G34" s="31">
        <f ca="1">VLOOKUP($A34,INDIRECT(G$3&amp;"!$C$6:$U$334"),ＴＯＰ!$C$3+3)</f>
        <v>257534673</v>
      </c>
      <c r="H34" s="32">
        <f t="shared" ca="1" si="1"/>
        <v>2</v>
      </c>
    </row>
    <row r="35" spans="1:8" ht="16.5" customHeight="1">
      <c r="A35" s="27">
        <v>282049</v>
      </c>
      <c r="B35" s="30" t="str">
        <f t="shared" ca="1" si="0"/>
        <v>西宮市</v>
      </c>
      <c r="C35" s="31">
        <f ca="1">VLOOKUP($A35,INDIRECT(C$3&amp;"!$C$6:$U$334"),ＴＯＰ!$C$3+3)</f>
        <v>162430625</v>
      </c>
      <c r="D35" s="31">
        <f ca="1">VLOOKUP($A35,INDIRECT(D$3&amp;"!$C$6:$U$334"),ＴＯＰ!$C$3+3)</f>
        <v>156427168</v>
      </c>
      <c r="E35" s="31">
        <f ca="1">VLOOKUP($A35,INDIRECT(E$3&amp;"!$C$6:$U$334"),ＴＯＰ!$C$3+3)</f>
        <v>151444027</v>
      </c>
      <c r="F35" s="31">
        <f ca="1">VLOOKUP($A35,INDIRECT(F$3&amp;"!$C$6:$U$334"),ＴＯＰ!$C$3+3)</f>
        <v>150091477</v>
      </c>
      <c r="G35" s="31">
        <f ca="1">VLOOKUP($A35,INDIRECT(G$3&amp;"!$C$6:$U$334"),ＴＯＰ!$C$3+3)</f>
        <v>144554428</v>
      </c>
      <c r="H35" s="32">
        <f t="shared" ca="1" si="1"/>
        <v>23</v>
      </c>
    </row>
    <row r="36" spans="1:8" ht="16.5" customHeight="1">
      <c r="A36" s="27">
        <v>292010</v>
      </c>
      <c r="B36" s="30" t="str">
        <f t="shared" ca="1" si="0"/>
        <v>奈良市</v>
      </c>
      <c r="C36" s="31">
        <f ca="1">VLOOKUP($A36,INDIRECT(C$3&amp;"!$C$6:$U$334"),ＴＯＰ!$C$3+3)</f>
        <v>216414668</v>
      </c>
      <c r="D36" s="31">
        <f ca="1">VLOOKUP($A36,INDIRECT(D$3&amp;"!$C$6:$U$334"),ＴＯＰ!$C$3+3)</f>
        <v>217072418</v>
      </c>
      <c r="E36" s="31">
        <f ca="1">VLOOKUP($A36,INDIRECT(E$3&amp;"!$C$6:$U$334"),ＴＯＰ!$C$3+3)</f>
        <v>215458021</v>
      </c>
      <c r="F36" s="31">
        <f ca="1">VLOOKUP($A36,INDIRECT(F$3&amp;"!$C$6:$U$334"),ＴＯＰ!$C$3+3)</f>
        <v>212816631</v>
      </c>
      <c r="G36" s="31">
        <f ca="1">VLOOKUP($A36,INDIRECT(G$3&amp;"!$C$6:$U$334"),ＴＯＰ!$C$3+3)</f>
        <v>209189282</v>
      </c>
      <c r="H36" s="32">
        <f t="shared" ca="1" si="1"/>
        <v>6</v>
      </c>
    </row>
    <row r="37" spans="1:8" ht="16.5" customHeight="1">
      <c r="A37" s="27">
        <v>302015</v>
      </c>
      <c r="B37" s="30" t="str">
        <f t="shared" ca="1" si="0"/>
        <v>和歌山市</v>
      </c>
      <c r="C37" s="31">
        <f ca="1">VLOOKUP($A37,INDIRECT(C$3&amp;"!$C$6:$U$334"),ＴＯＰ!$C$3+3)</f>
        <v>151517582</v>
      </c>
      <c r="D37" s="31">
        <f ca="1">VLOOKUP($A37,INDIRECT(D$3&amp;"!$C$6:$U$334"),ＴＯＰ!$C$3+3)</f>
        <v>162675868</v>
      </c>
      <c r="E37" s="31">
        <f ca="1">VLOOKUP($A37,INDIRECT(E$3&amp;"!$C$6:$U$334"),ＴＯＰ!$C$3+3)</f>
        <v>166592083</v>
      </c>
      <c r="F37" s="31">
        <f ca="1">VLOOKUP($A37,INDIRECT(F$3&amp;"!$C$6:$U$334"),ＴＯＰ!$C$3+3)</f>
        <v>170489931</v>
      </c>
      <c r="G37" s="31">
        <f ca="1">VLOOKUP($A37,INDIRECT(G$3&amp;"!$C$6:$U$334"),ＴＯＰ!$C$3+3)</f>
        <v>173616527</v>
      </c>
      <c r="H37" s="32">
        <f t="shared" ca="1" si="1"/>
        <v>14</v>
      </c>
    </row>
    <row r="38" spans="1:8" ht="16.5" customHeight="1">
      <c r="A38" s="27">
        <v>332020</v>
      </c>
      <c r="B38" s="30" t="str">
        <f t="shared" ca="1" si="0"/>
        <v>倉敷市</v>
      </c>
      <c r="C38" s="31">
        <f ca="1">VLOOKUP($A38,INDIRECT(C$3&amp;"!$C$6:$U$334"),ＴＯＰ!$C$3+3)</f>
        <v>161129983</v>
      </c>
      <c r="D38" s="31">
        <f ca="1">VLOOKUP($A38,INDIRECT(D$3&amp;"!$C$6:$U$334"),ＴＯＰ!$C$3+3)</f>
        <v>164260589</v>
      </c>
      <c r="E38" s="31">
        <f ca="1">VLOOKUP($A38,INDIRECT(E$3&amp;"!$C$6:$U$334"),ＴＯＰ!$C$3+3)</f>
        <v>167729024</v>
      </c>
      <c r="F38" s="31">
        <f ca="1">VLOOKUP($A38,INDIRECT(F$3&amp;"!$C$6:$U$334"),ＴＯＰ!$C$3+3)</f>
        <v>172637181</v>
      </c>
      <c r="G38" s="31">
        <f ca="1">VLOOKUP($A38,INDIRECT(G$3&amp;"!$C$6:$U$334"),ＴＯＰ!$C$3+3)</f>
        <v>172814479</v>
      </c>
      <c r="H38" s="32">
        <f t="shared" ca="1" si="1"/>
        <v>16</v>
      </c>
    </row>
    <row r="39" spans="1:8" ht="16.5" customHeight="1">
      <c r="A39" s="27">
        <v>342025</v>
      </c>
      <c r="B39" s="30" t="str">
        <f t="shared" ca="1" si="0"/>
        <v>呉市</v>
      </c>
      <c r="C39" s="31">
        <f ca="1">VLOOKUP($A39,INDIRECT(C$3&amp;"!$C$6:$U$334"),ＴＯＰ!$C$3+3)</f>
        <v>134512000</v>
      </c>
      <c r="D39" s="31">
        <f ca="1">VLOOKUP($A39,INDIRECT(D$3&amp;"!$C$6:$U$334"),ＴＯＰ!$C$3+3)</f>
        <v>129720188</v>
      </c>
      <c r="E39" s="31">
        <f ca="1">VLOOKUP($A39,INDIRECT(E$3&amp;"!$C$6:$U$334"),ＴＯＰ!$C$3+3)</f>
        <v>130282391</v>
      </c>
      <c r="F39" s="31">
        <f ca="1">VLOOKUP($A39,INDIRECT(F$3&amp;"!$C$6:$U$334"),ＴＯＰ!$C$3+3)</f>
        <v>133839936</v>
      </c>
      <c r="G39" s="31">
        <f ca="1">VLOOKUP($A39,INDIRECT(G$3&amp;"!$C$6:$U$334"),ＴＯＰ!$C$3+3)</f>
        <v>127392180</v>
      </c>
      <c r="H39" s="32">
        <f t="shared" ca="1" si="1"/>
        <v>33</v>
      </c>
    </row>
    <row r="40" spans="1:8" ht="16.5" customHeight="1">
      <c r="A40" s="27">
        <v>342076</v>
      </c>
      <c r="B40" s="30" t="str">
        <f t="shared" ca="1" si="0"/>
        <v>福山市</v>
      </c>
      <c r="C40" s="31">
        <f ca="1">VLOOKUP($A40,INDIRECT(C$3&amp;"!$C$6:$U$334"),ＴＯＰ!$C$3+3)</f>
        <v>157645382</v>
      </c>
      <c r="D40" s="31">
        <f ca="1">VLOOKUP($A40,INDIRECT(D$3&amp;"!$C$6:$U$334"),ＴＯＰ!$C$3+3)</f>
        <v>155101012</v>
      </c>
      <c r="E40" s="31">
        <f ca="1">VLOOKUP($A40,INDIRECT(E$3&amp;"!$C$6:$U$334"),ＴＯＰ!$C$3+3)</f>
        <v>151143275</v>
      </c>
      <c r="F40" s="31">
        <f ca="1">VLOOKUP($A40,INDIRECT(F$3&amp;"!$C$6:$U$334"),ＴＯＰ!$C$3+3)</f>
        <v>147051340</v>
      </c>
      <c r="G40" s="31">
        <f ca="1">VLOOKUP($A40,INDIRECT(G$3&amp;"!$C$6:$U$334"),ＴＯＰ!$C$3+3)</f>
        <v>141749576</v>
      </c>
      <c r="H40" s="32">
        <f t="shared" ca="1" si="1"/>
        <v>26</v>
      </c>
    </row>
    <row r="41" spans="1:8" ht="16.5" customHeight="1">
      <c r="A41" s="27">
        <v>352012</v>
      </c>
      <c r="B41" s="30" t="str">
        <f t="shared" ca="1" si="0"/>
        <v>下関市</v>
      </c>
      <c r="C41" s="31">
        <f ca="1">VLOOKUP($A41,INDIRECT(C$3&amp;"!$C$6:$U$334"),ＴＯＰ!$C$3+3)</f>
        <v>146378957</v>
      </c>
      <c r="D41" s="31">
        <f ca="1">VLOOKUP($A41,INDIRECT(D$3&amp;"!$C$6:$U$334"),ＴＯＰ!$C$3+3)</f>
        <v>153767240</v>
      </c>
      <c r="E41" s="31">
        <f ca="1">VLOOKUP($A41,INDIRECT(E$3&amp;"!$C$6:$U$334"),ＴＯＰ!$C$3+3)</f>
        <v>154030371</v>
      </c>
      <c r="F41" s="31">
        <f ca="1">VLOOKUP($A41,INDIRECT(F$3&amp;"!$C$6:$U$334"),ＴＯＰ!$C$3+3)</f>
        <v>157981220</v>
      </c>
      <c r="G41" s="31">
        <f ca="1">VLOOKUP($A41,INDIRECT(G$3&amp;"!$C$6:$U$334"),ＴＯＰ!$C$3+3)</f>
        <v>154799811</v>
      </c>
      <c r="H41" s="32">
        <f t="shared" ca="1" si="1"/>
        <v>19</v>
      </c>
    </row>
    <row r="42" spans="1:8" ht="16.5" customHeight="1">
      <c r="A42" s="27">
        <v>372013</v>
      </c>
      <c r="B42" s="30" t="str">
        <f t="shared" ca="1" si="0"/>
        <v>高松市</v>
      </c>
      <c r="C42" s="31">
        <f ca="1">VLOOKUP($A42,INDIRECT(C$3&amp;"!$C$6:$U$334"),ＴＯＰ!$C$3+3)</f>
        <v>146856726</v>
      </c>
      <c r="D42" s="31">
        <f ca="1">VLOOKUP($A42,INDIRECT(D$3&amp;"!$C$6:$U$334"),ＴＯＰ!$C$3+3)</f>
        <v>148226542</v>
      </c>
      <c r="E42" s="31">
        <f ca="1">VLOOKUP($A42,INDIRECT(E$3&amp;"!$C$6:$U$334"),ＴＯＰ!$C$3+3)</f>
        <v>152639334</v>
      </c>
      <c r="F42" s="31">
        <f ca="1">VLOOKUP($A42,INDIRECT(F$3&amp;"!$C$6:$U$334"),ＴＯＰ!$C$3+3)</f>
        <v>157219523</v>
      </c>
      <c r="G42" s="31">
        <f ca="1">VLOOKUP($A42,INDIRECT(G$3&amp;"!$C$6:$U$334"),ＴＯＰ!$C$3+3)</f>
        <v>165347912</v>
      </c>
      <c r="H42" s="32">
        <f t="shared" ca="1" si="1"/>
        <v>17</v>
      </c>
    </row>
    <row r="43" spans="1:8" ht="16.5" customHeight="1">
      <c r="A43" s="27">
        <v>382019</v>
      </c>
      <c r="B43" s="30" t="str">
        <f t="shared" ca="1" si="0"/>
        <v>松山市</v>
      </c>
      <c r="C43" s="31">
        <f ca="1">VLOOKUP($A43,INDIRECT(C$3&amp;"!$C$6:$U$334"),ＴＯＰ!$C$3+3)</f>
        <v>171983629</v>
      </c>
      <c r="D43" s="31">
        <f ca="1">VLOOKUP($A43,INDIRECT(D$3&amp;"!$C$6:$U$334"),ＴＯＰ!$C$3+3)</f>
        <v>173308864</v>
      </c>
      <c r="E43" s="31">
        <f ca="1">VLOOKUP($A43,INDIRECT(E$3&amp;"!$C$6:$U$334"),ＴＯＰ!$C$3+3)</f>
        <v>173659355</v>
      </c>
      <c r="F43" s="31">
        <f ca="1">VLOOKUP($A43,INDIRECT(F$3&amp;"!$C$6:$U$334"),ＴＯＰ!$C$3+3)</f>
        <v>173491503</v>
      </c>
      <c r="G43" s="31">
        <f ca="1">VLOOKUP($A43,INDIRECT(G$3&amp;"!$C$6:$U$334"),ＴＯＰ!$C$3+3)</f>
        <v>173635130</v>
      </c>
      <c r="H43" s="32">
        <f t="shared" ca="1" si="1"/>
        <v>13</v>
      </c>
    </row>
    <row r="44" spans="1:8" ht="16.5" customHeight="1">
      <c r="A44" s="27">
        <v>392014</v>
      </c>
      <c r="B44" s="30" t="str">
        <f t="shared" ca="1" si="0"/>
        <v>高知市</v>
      </c>
      <c r="C44" s="31">
        <f ca="1">VLOOKUP($A44,INDIRECT(C$3&amp;"!$C$6:$U$334"),ＴＯＰ!$C$3+3)</f>
        <v>212695697</v>
      </c>
      <c r="D44" s="31">
        <f ca="1">VLOOKUP($A44,INDIRECT(D$3&amp;"!$C$6:$U$334"),ＴＯＰ!$C$3+3)</f>
        <v>202533376</v>
      </c>
      <c r="E44" s="31">
        <f ca="1">VLOOKUP($A44,INDIRECT(E$3&amp;"!$C$6:$U$334"),ＴＯＰ!$C$3+3)</f>
        <v>196407121</v>
      </c>
      <c r="F44" s="31">
        <f ca="1">VLOOKUP($A44,INDIRECT(F$3&amp;"!$C$6:$U$334"),ＴＯＰ!$C$3+3)</f>
        <v>193298661</v>
      </c>
      <c r="G44" s="31">
        <f ca="1">VLOOKUP($A44,INDIRECT(G$3&amp;"!$C$6:$U$334"),ＴＯＰ!$C$3+3)</f>
        <v>191733205</v>
      </c>
      <c r="H44" s="32">
        <f t="shared" ca="1" si="1"/>
        <v>8</v>
      </c>
    </row>
    <row r="45" spans="1:8" ht="16.5" customHeight="1">
      <c r="A45" s="27">
        <v>402036</v>
      </c>
      <c r="B45" s="30" t="str">
        <f t="shared" ca="1" si="0"/>
        <v>久留米市</v>
      </c>
      <c r="C45" s="31">
        <f ca="1">VLOOKUP($A45,INDIRECT(C$3&amp;"!$C$6:$U$334"),ＴＯＰ!$C$3+3)</f>
        <v>123319126</v>
      </c>
      <c r="D45" s="31">
        <f ca="1">VLOOKUP($A45,INDIRECT(D$3&amp;"!$C$6:$U$334"),ＴＯＰ!$C$3+3)</f>
        <v>126983867</v>
      </c>
      <c r="E45" s="31">
        <f ca="1">VLOOKUP($A45,INDIRECT(E$3&amp;"!$C$6:$U$334"),ＴＯＰ!$C$3+3)</f>
        <v>131845040</v>
      </c>
      <c r="F45" s="31">
        <f ca="1">VLOOKUP($A45,INDIRECT(F$3&amp;"!$C$6:$U$334"),ＴＯＰ!$C$3+3)</f>
        <v>144592266</v>
      </c>
      <c r="G45" s="31">
        <f ca="1">VLOOKUP($A45,INDIRECT(G$3&amp;"!$C$6:$U$334"),ＴＯＰ!$C$3+3)</f>
        <v>143060112</v>
      </c>
      <c r="H45" s="32">
        <f t="shared" ca="1" si="1"/>
        <v>24</v>
      </c>
    </row>
    <row r="46" spans="1:8" ht="16.5" customHeight="1">
      <c r="A46" s="27">
        <v>422011</v>
      </c>
      <c r="B46" s="30" t="str">
        <f t="shared" ca="1" si="0"/>
        <v>長崎市</v>
      </c>
      <c r="C46" s="31">
        <f ca="1">VLOOKUP($A46,INDIRECT(C$3&amp;"!$C$6:$U$334"),ＴＯＰ!$C$3+3)</f>
        <v>234062994</v>
      </c>
      <c r="D46" s="31">
        <f ca="1">VLOOKUP($A46,INDIRECT(D$3&amp;"!$C$6:$U$334"),ＴＯＰ!$C$3+3)</f>
        <v>241239469</v>
      </c>
      <c r="E46" s="31">
        <f ca="1">VLOOKUP($A46,INDIRECT(E$3&amp;"!$C$6:$U$334"),ＴＯＰ!$C$3+3)</f>
        <v>249631626</v>
      </c>
      <c r="F46" s="31">
        <f ca="1">VLOOKUP($A46,INDIRECT(F$3&amp;"!$C$6:$U$334"),ＴＯＰ!$C$3+3)</f>
        <v>252229093</v>
      </c>
      <c r="G46" s="31">
        <f ca="1">VLOOKUP($A46,INDIRECT(G$3&amp;"!$C$6:$U$334"),ＴＯＰ!$C$3+3)</f>
        <v>251339826</v>
      </c>
      <c r="H46" s="32">
        <f t="shared" ca="1" si="1"/>
        <v>3</v>
      </c>
    </row>
    <row r="47" spans="1:8" ht="16.5" customHeight="1">
      <c r="A47" s="27">
        <v>422029</v>
      </c>
      <c r="B47" s="30" t="str">
        <f t="shared" ca="1" si="0"/>
        <v>佐世保市</v>
      </c>
      <c r="C47" s="31">
        <f ca="1">VLOOKUP($A47,INDIRECT(C$3&amp;"!$C$6:$U$334"),ＴＯＰ!$C$3+3)</f>
        <v>118676430</v>
      </c>
      <c r="D47" s="31">
        <f ca="1">VLOOKUP($A47,INDIRECT(D$3&amp;"!$C$6:$U$334"),ＴＯＰ!$C$3+3)</f>
        <v>117232602</v>
      </c>
      <c r="E47" s="31">
        <f ca="1">VLOOKUP($A47,INDIRECT(E$3&amp;"!$C$6:$U$334"),ＴＯＰ!$C$3+3)</f>
        <v>114719500</v>
      </c>
      <c r="F47" s="31">
        <f ca="1">VLOOKUP($A47,INDIRECT(F$3&amp;"!$C$6:$U$334"),ＴＯＰ!$C$3+3)</f>
        <v>110340657</v>
      </c>
      <c r="G47" s="31">
        <f ca="1">VLOOKUP($A47,INDIRECT(G$3&amp;"!$C$6:$U$334"),ＴＯＰ!$C$3+3)</f>
        <v>105591883</v>
      </c>
      <c r="H47" s="32">
        <f t="shared" ca="1" si="1"/>
        <v>38</v>
      </c>
    </row>
    <row r="48" spans="1:8" ht="16.5" customHeight="1">
      <c r="A48" s="27">
        <v>442011</v>
      </c>
      <c r="B48" s="30" t="str">
        <f t="shared" ca="1" si="0"/>
        <v>大分市</v>
      </c>
      <c r="C48" s="31">
        <f ca="1">VLOOKUP($A48,INDIRECT(C$3&amp;"!$C$6:$U$334"),ＴＯＰ!$C$3+3)</f>
        <v>191134556</v>
      </c>
      <c r="D48" s="31">
        <f ca="1">VLOOKUP($A48,INDIRECT(D$3&amp;"!$C$6:$U$334"),ＴＯＰ!$C$3+3)</f>
        <v>185974792</v>
      </c>
      <c r="E48" s="31">
        <f ca="1">VLOOKUP($A48,INDIRECT(E$3&amp;"!$C$6:$U$334"),ＴＯＰ!$C$3+3)</f>
        <v>182426210</v>
      </c>
      <c r="F48" s="31">
        <f ca="1">VLOOKUP($A48,INDIRECT(F$3&amp;"!$C$6:$U$334"),ＴＯＰ!$C$3+3)</f>
        <v>177162431</v>
      </c>
      <c r="G48" s="31">
        <f ca="1">VLOOKUP($A48,INDIRECT(G$3&amp;"!$C$6:$U$334"),ＴＯＰ!$C$3+3)</f>
        <v>176923900</v>
      </c>
      <c r="H48" s="32">
        <f t="shared" ca="1" si="1"/>
        <v>12</v>
      </c>
    </row>
    <row r="49" spans="1:8" ht="16.5" customHeight="1">
      <c r="A49" s="27">
        <v>452017</v>
      </c>
      <c r="B49" s="30" t="str">
        <f t="shared" ca="1" si="0"/>
        <v>宮崎市</v>
      </c>
      <c r="C49" s="31">
        <f ca="1">VLOOKUP($A49,INDIRECT(C$3&amp;"!$C$6:$U$334"),ＴＯＰ!$C$3+3)</f>
        <v>206409069</v>
      </c>
      <c r="D49" s="31">
        <f ca="1">VLOOKUP($A49,INDIRECT(D$3&amp;"!$C$6:$U$334"),ＴＯＰ!$C$3+3)</f>
        <v>202835049</v>
      </c>
      <c r="E49" s="31">
        <f ca="1">VLOOKUP($A49,INDIRECT(E$3&amp;"!$C$6:$U$334"),ＴＯＰ!$C$3+3)</f>
        <v>199364342</v>
      </c>
      <c r="F49" s="31">
        <f ca="1">VLOOKUP($A49,INDIRECT(F$3&amp;"!$C$6:$U$334"),ＴＯＰ!$C$3+3)</f>
        <v>193964238</v>
      </c>
      <c r="G49" s="31">
        <f ca="1">VLOOKUP($A49,INDIRECT(G$3&amp;"!$C$6:$U$334"),ＴＯＰ!$C$3+3)</f>
        <v>189910673</v>
      </c>
      <c r="H49" s="32">
        <f t="shared" ca="1" si="1"/>
        <v>9</v>
      </c>
    </row>
    <row r="50" spans="1:8" ht="16.5" customHeight="1">
      <c r="A50" s="27">
        <v>462012</v>
      </c>
      <c r="B50" s="30" t="str">
        <f t="shared" ca="1" si="0"/>
        <v>鹿児島市</v>
      </c>
      <c r="C50" s="31">
        <f ca="1">VLOOKUP($A50,INDIRECT(C$3&amp;"!$C$6:$U$334"),ＴＯＰ!$C$3+3)</f>
        <v>265229525</v>
      </c>
      <c r="D50" s="31">
        <f ca="1">VLOOKUP($A50,INDIRECT(D$3&amp;"!$C$6:$U$334"),ＴＯＰ!$C$3+3)</f>
        <v>271053542</v>
      </c>
      <c r="E50" s="31">
        <f ca="1">VLOOKUP($A50,INDIRECT(E$3&amp;"!$C$6:$U$334"),ＴＯＰ!$C$3+3)</f>
        <v>280358379</v>
      </c>
      <c r="F50" s="31">
        <f ca="1">VLOOKUP($A50,INDIRECT(F$3&amp;"!$C$6:$U$334"),ＴＯＰ!$C$3+3)</f>
        <v>280123635</v>
      </c>
      <c r="G50" s="31">
        <f ca="1">VLOOKUP($A50,INDIRECT(G$3&amp;"!$C$6:$U$334"),ＴＯＰ!$C$3+3)</f>
        <v>278200416</v>
      </c>
      <c r="H50" s="32">
        <f t="shared" ca="1" si="1"/>
        <v>1</v>
      </c>
    </row>
    <row r="51" spans="1:8" ht="16.5" customHeight="1">
      <c r="A51" s="27">
        <v>472018</v>
      </c>
      <c r="B51" s="37" t="str">
        <f t="shared" ca="1" si="0"/>
        <v>那覇市</v>
      </c>
      <c r="C51" s="38">
        <f ca="1">VLOOKUP($A51,INDIRECT(C$3&amp;"!$C$6:$U$334"),ＴＯＰ!$C$3+3)</f>
        <v>139754928</v>
      </c>
      <c r="D51" s="38">
        <f ca="1">VLOOKUP($A51,INDIRECT(D$3&amp;"!$C$6:$U$334"),ＴＯＰ!$C$3+3)</f>
        <v>138466994</v>
      </c>
      <c r="E51" s="38">
        <f ca="1">VLOOKUP($A51,INDIRECT(E$3&amp;"!$C$6:$U$334"),ＴＯＰ!$C$3+3)</f>
        <v>137843621</v>
      </c>
      <c r="F51" s="38">
        <f ca="1">VLOOKUP($A51,INDIRECT(F$3&amp;"!$C$6:$U$334"),ＴＯＰ!$C$3+3)</f>
        <v>138961984</v>
      </c>
      <c r="G51" s="38">
        <f ca="1">VLOOKUP($A51,INDIRECT(G$3&amp;"!$C$6:$U$334"),ＴＯＰ!$C$3+3)</f>
        <v>137419098</v>
      </c>
      <c r="H51" s="39">
        <f t="shared" ca="1" si="1"/>
        <v>29</v>
      </c>
    </row>
  </sheetData>
  <sheetProtection sheet="1" objects="1" scenarios="1" selectLockedCells="1"/>
  <mergeCells count="1">
    <mergeCell ref="B2:E2"/>
  </mergeCells>
  <phoneticPr fontId="15"/>
  <conditionalFormatting sqref="C4:G51">
    <cfRule type="expression" dxfId="9" priority="2">
      <formula>C4-ROUNDDOWN(C4,1)&gt;0</formula>
    </cfRule>
    <cfRule type="expression" dxfId="8" priority="3">
      <formula>C4-INT(C4)&gt;0</formula>
    </cfRule>
  </conditionalFormatting>
  <conditionalFormatting sqref="H4:H51">
    <cfRule type="top10" dxfId="7" priority="1" bottom="1" rank="5"/>
  </conditionalFormatting>
  <hyperlinks>
    <hyperlink ref="F1" location="'グラフ（中核市）'!A1" display="グラフ表示"/>
    <hyperlink ref="G1" location="ＴＯＰ!A1" display="TOPへ戻る"/>
  </hyperlinks>
  <pageMargins left="0.7" right="0.7" top="0.75" bottom="0.75" header="0.3" footer="0.3"/>
  <pageSetup paperSize="9" scale="92" orientation="portrait" r:id="rId1"/>
  <headerFooter>
    <oddHeader>&amp;L&amp;"HG丸ｺﾞｼｯｸM-PRO,太字"&amp;14盛岡市議会情報データベース&amp;12
　②財政指標による都市間比較（地方債現在高・繰出金）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view="pageLayout" topLeftCell="B1" zoomScaleNormal="100" workbookViewId="0">
      <selection activeCell="F1" sqref="F1"/>
    </sheetView>
  </sheetViews>
  <sheetFormatPr defaultColWidth="3.125" defaultRowHeight="16.5" customHeight="1"/>
  <cols>
    <col min="1" max="1" width="11.875" style="20" hidden="1" customWidth="1"/>
    <col min="2" max="2" width="12.75" style="20" customWidth="1"/>
    <col min="3" max="7" width="12.25" style="20" customWidth="1"/>
    <col min="8" max="8" width="7.875" style="20" customWidth="1"/>
    <col min="9" max="16384" width="3.125" style="20"/>
  </cols>
  <sheetData>
    <row r="1" spans="1:8" ht="22.5" customHeight="1">
      <c r="B1" s="21" t="s">
        <v>425</v>
      </c>
      <c r="F1" s="22" t="s">
        <v>459</v>
      </c>
      <c r="G1" s="22" t="s">
        <v>423</v>
      </c>
    </row>
    <row r="2" spans="1:8" ht="16.5" customHeight="1">
      <c r="B2" s="103" t="str">
        <f>"○"&amp;ＴＯＰ!A4</f>
        <v>○地方債現在高</v>
      </c>
      <c r="C2" s="103"/>
      <c r="D2" s="103"/>
      <c r="E2" s="103"/>
      <c r="G2" s="91" t="s">
        <v>434</v>
      </c>
    </row>
    <row r="3" spans="1:8" s="26" customFormat="1" ht="15.75" customHeight="1">
      <c r="A3" s="23" t="s">
        <v>362</v>
      </c>
      <c r="B3" s="24" t="s">
        <v>363</v>
      </c>
      <c r="C3" s="25" t="str">
        <f>'集計表 (岩手県内)'!C3</f>
        <v>H24</v>
      </c>
      <c r="D3" s="25" t="str">
        <f>'集計表 (岩手県内)'!D3</f>
        <v>H25</v>
      </c>
      <c r="E3" s="25" t="str">
        <f>'集計表 (岩手県内)'!E3</f>
        <v>H26</v>
      </c>
      <c r="F3" s="25" t="str">
        <f>'集計表 (岩手県内)'!F3</f>
        <v>H27</v>
      </c>
      <c r="G3" s="25" t="str">
        <f>'集計表 (岩手県内)'!G3</f>
        <v>H28</v>
      </c>
      <c r="H3" s="25" t="str">
        <f>'集計表 (岩手県内)'!H3</f>
        <v>H28順位</v>
      </c>
    </row>
    <row r="4" spans="1:8" ht="15.75" customHeight="1">
      <c r="A4" s="27">
        <v>11002</v>
      </c>
      <c r="B4" s="30" t="str">
        <f ca="1">VLOOKUP($A4,INDIRECT(G$3&amp;"!$C$6:$U$334"),3)</f>
        <v>札幌市</v>
      </c>
      <c r="C4" s="31">
        <f ca="1">VLOOKUP($A4,INDIRECT(C$3&amp;"!$C$6:$U$334"),ＴＯＰ!$C$3+3)</f>
        <v>918356127</v>
      </c>
      <c r="D4" s="28">
        <f ca="1">VLOOKUP($A4,INDIRECT(D$3&amp;"!$C$6:$U$334"),ＴＯＰ!$C$3+3)</f>
        <v>934744016</v>
      </c>
      <c r="E4" s="28">
        <f ca="1">VLOOKUP($A4,INDIRECT(E$3&amp;"!$C$6:$U$334"),ＴＯＰ!$C$3+3)</f>
        <v>968211126</v>
      </c>
      <c r="F4" s="28">
        <f ca="1">VLOOKUP($A4,INDIRECT(F$3&amp;"!$C$6:$U$334"),ＴＯＰ!$C$3+3)</f>
        <v>980816571</v>
      </c>
      <c r="G4" s="28">
        <f ca="1">VLOOKUP($A4,INDIRECT(G$3&amp;"!$C$6:$U$334"),ＴＯＰ!$C$3+3)</f>
        <v>1015476839</v>
      </c>
      <c r="H4" s="29">
        <f t="shared" ref="H4:H49" ca="1" si="0">RANK(G4,$G$4:$G$50)</f>
        <v>7</v>
      </c>
    </row>
    <row r="5" spans="1:8" ht="15.75" customHeight="1">
      <c r="A5" s="27">
        <v>22012</v>
      </c>
      <c r="B5" s="30" t="str">
        <f t="shared" ref="B5:B49" ca="1" si="1">VLOOKUP($A5,INDIRECT(G$3&amp;"!$C$6:$U$334"),3)</f>
        <v>青森市</v>
      </c>
      <c r="C5" s="31">
        <f ca="1">VLOOKUP($A5,INDIRECT(C$3&amp;"!$C$6:$U$334"),ＴＯＰ!$C$3+3)</f>
        <v>171079525</v>
      </c>
      <c r="D5" s="31">
        <f ca="1">VLOOKUP($A5,INDIRECT(D$3&amp;"!$C$6:$U$334"),ＴＯＰ!$C$3+3)</f>
        <v>167042465</v>
      </c>
      <c r="E5" s="31">
        <f ca="1">VLOOKUP($A5,INDIRECT(E$3&amp;"!$C$6:$U$334"),ＴＯＰ!$C$3+3)</f>
        <v>164825717</v>
      </c>
      <c r="F5" s="31">
        <f ca="1">VLOOKUP($A5,INDIRECT(F$3&amp;"!$C$6:$U$334"),ＴＯＰ!$C$3+3)</f>
        <v>158848913</v>
      </c>
      <c r="G5" s="31">
        <f ca="1">VLOOKUP($A5,INDIRECT(G$3&amp;"!$C$6:$U$334"),ＴＯＰ!$C$3+3)</f>
        <v>151191084</v>
      </c>
      <c r="H5" s="32">
        <f t="shared" ca="1" si="0"/>
        <v>30</v>
      </c>
    </row>
    <row r="6" spans="1:8" ht="15.75" customHeight="1">
      <c r="A6" s="27">
        <v>32018</v>
      </c>
      <c r="B6" s="33" t="str">
        <f t="shared" ca="1" si="1"/>
        <v>盛岡市</v>
      </c>
      <c r="C6" s="34">
        <f ca="1">VLOOKUP($A6,INDIRECT(C$3&amp;"!$C$6:$U$334"),ＴＯＰ!$C$3+3)</f>
        <v>130725763</v>
      </c>
      <c r="D6" s="34">
        <f ca="1">VLOOKUP($A6,INDIRECT(D$3&amp;"!$C$6:$U$334"),ＴＯＰ!$C$3+3)</f>
        <v>130133858</v>
      </c>
      <c r="E6" s="34">
        <f ca="1">VLOOKUP($A6,INDIRECT(E$3&amp;"!$C$6:$U$334"),ＴＯＰ!$C$3+3)</f>
        <v>130695727</v>
      </c>
      <c r="F6" s="34">
        <f ca="1">VLOOKUP($A6,INDIRECT(F$3&amp;"!$C$6:$U$334"),ＴＯＰ!$C$3+3)</f>
        <v>132051241</v>
      </c>
      <c r="G6" s="34">
        <f ca="1">VLOOKUP($A6,INDIRECT(G$3&amp;"!$C$6:$U$334"),ＴＯＰ!$C$3+3)</f>
        <v>131943152</v>
      </c>
      <c r="H6" s="32">
        <f t="shared" ca="1" si="0"/>
        <v>34</v>
      </c>
    </row>
    <row r="7" spans="1:8" ht="15.75" customHeight="1">
      <c r="A7" s="27">
        <v>41009</v>
      </c>
      <c r="B7" s="30" t="str">
        <f t="shared" ca="1" si="1"/>
        <v>仙台市</v>
      </c>
      <c r="C7" s="52">
        <f ca="1">VLOOKUP($A7,INDIRECT(C$3&amp;"!$C$6:$U$334"),ＴＯＰ!$C$3+3)</f>
        <v>760475244</v>
      </c>
      <c r="D7" s="52">
        <f ca="1">VLOOKUP($A7,INDIRECT(D$3&amp;"!$C$6:$U$334"),ＴＯＰ!$C$3+3)</f>
        <v>761931131</v>
      </c>
      <c r="E7" s="52">
        <f ca="1">VLOOKUP($A7,INDIRECT(E$3&amp;"!$C$6:$U$334"),ＴＯＰ!$C$3+3)</f>
        <v>775535939</v>
      </c>
      <c r="F7" s="52">
        <f ca="1">VLOOKUP($A7,INDIRECT(F$3&amp;"!$C$6:$U$334"),ＴＯＰ!$C$3+3)</f>
        <v>783603142</v>
      </c>
      <c r="G7" s="52">
        <f ca="1">VLOOKUP($A7,INDIRECT(G$3&amp;"!$C$6:$U$334"),ＴＯＰ!$C$3+3)</f>
        <v>773066538</v>
      </c>
      <c r="H7" s="35">
        <f t="shared" ca="1" si="0"/>
        <v>9</v>
      </c>
    </row>
    <row r="8" spans="1:8" ht="15.75" customHeight="1">
      <c r="A8" s="27">
        <v>52019</v>
      </c>
      <c r="B8" s="30" t="str">
        <f t="shared" ca="1" si="1"/>
        <v>秋田市</v>
      </c>
      <c r="C8" s="31">
        <f ca="1">VLOOKUP($A8,INDIRECT(C$3&amp;"!$C$6:$U$334"),ＴＯＰ!$C$3+3)</f>
        <v>143092221</v>
      </c>
      <c r="D8" s="31">
        <f ca="1">VLOOKUP($A8,INDIRECT(D$3&amp;"!$C$6:$U$334"),ＴＯＰ!$C$3+3)</f>
        <v>140103123</v>
      </c>
      <c r="E8" s="31">
        <f ca="1">VLOOKUP($A8,INDIRECT(E$3&amp;"!$C$6:$U$334"),ＴＯＰ!$C$3+3)</f>
        <v>141130304</v>
      </c>
      <c r="F8" s="31">
        <f ca="1">VLOOKUP($A8,INDIRECT(F$3&amp;"!$C$6:$U$334"),ＴＯＰ!$C$3+3)</f>
        <v>142086003</v>
      </c>
      <c r="G8" s="31">
        <f ca="1">VLOOKUP($A8,INDIRECT(G$3&amp;"!$C$6:$U$334"),ＴＯＰ!$C$3+3)</f>
        <v>140671141</v>
      </c>
      <c r="H8" s="32">
        <f t="shared" ca="1" si="0"/>
        <v>31</v>
      </c>
    </row>
    <row r="9" spans="1:8" ht="15.75" customHeight="1">
      <c r="A9" s="27">
        <v>62014</v>
      </c>
      <c r="B9" s="30" t="str">
        <f t="shared" ca="1" si="1"/>
        <v>山形市</v>
      </c>
      <c r="C9" s="31">
        <f ca="1">VLOOKUP($A9,INDIRECT(C$3&amp;"!$C$6:$U$334"),ＴＯＰ!$C$3+3)</f>
        <v>98672737</v>
      </c>
      <c r="D9" s="31">
        <f ca="1">VLOOKUP($A9,INDIRECT(D$3&amp;"!$C$6:$U$334"),ＴＯＰ!$C$3+3)</f>
        <v>99166874</v>
      </c>
      <c r="E9" s="31">
        <f ca="1">VLOOKUP($A9,INDIRECT(E$3&amp;"!$C$6:$U$334"),ＴＯＰ!$C$3+3)</f>
        <v>101013053</v>
      </c>
      <c r="F9" s="31">
        <f ca="1">VLOOKUP($A9,INDIRECT(F$3&amp;"!$C$6:$U$334"),ＴＯＰ!$C$3+3)</f>
        <v>142086003</v>
      </c>
      <c r="G9" s="31">
        <f ca="1">VLOOKUP($A9,INDIRECT(G$3&amp;"!$C$6:$U$334"),ＴＯＰ!$C$3+3)</f>
        <v>100391083</v>
      </c>
      <c r="H9" s="32">
        <f t="shared" ca="1" si="0"/>
        <v>41</v>
      </c>
    </row>
    <row r="10" spans="1:8" ht="15.75" customHeight="1">
      <c r="A10" s="27">
        <v>72010</v>
      </c>
      <c r="B10" s="30" t="str">
        <f t="shared" ca="1" si="1"/>
        <v>福島市</v>
      </c>
      <c r="C10" s="31">
        <f ca="1">VLOOKUP($A10,INDIRECT(C$3&amp;"!$C$6:$U$334"),ＴＯＰ!$C$3+3)</f>
        <v>87454291</v>
      </c>
      <c r="D10" s="31">
        <f ca="1">VLOOKUP($A10,INDIRECT(D$3&amp;"!$C$6:$U$334"),ＴＯＰ!$C$3+3)</f>
        <v>85711291</v>
      </c>
      <c r="E10" s="31">
        <f ca="1">VLOOKUP($A10,INDIRECT(E$3&amp;"!$C$6:$U$334"),ＴＯＰ!$C$3+3)</f>
        <v>85086435</v>
      </c>
      <c r="F10" s="31">
        <f ca="1">VLOOKUP($A10,INDIRECT(F$3&amp;"!$C$6:$U$334"),ＴＯＰ!$C$3+3)</f>
        <v>83098287</v>
      </c>
      <c r="G10" s="31">
        <f ca="1">VLOOKUP($A10,INDIRECT(G$3&amp;"!$C$6:$U$334"),ＴＯＰ!$C$3+3)</f>
        <v>81735126</v>
      </c>
      <c r="H10" s="32">
        <f t="shared" ca="1" si="0"/>
        <v>45</v>
      </c>
    </row>
    <row r="11" spans="1:8" ht="15.75" customHeight="1">
      <c r="A11" s="27">
        <v>82015</v>
      </c>
      <c r="B11" s="30" t="str">
        <f t="shared" ca="1" si="1"/>
        <v>水戸市</v>
      </c>
      <c r="C11" s="31">
        <f ca="1">VLOOKUP($A11,INDIRECT(C$3&amp;"!$C$6:$U$334"),ＴＯＰ!$C$3+3)</f>
        <v>96692589</v>
      </c>
      <c r="D11" s="31">
        <f ca="1">VLOOKUP($A11,INDIRECT(D$3&amp;"!$C$6:$U$334"),ＴＯＰ!$C$3+3)</f>
        <v>95750523</v>
      </c>
      <c r="E11" s="31">
        <f ca="1">VLOOKUP($A11,INDIRECT(E$3&amp;"!$C$6:$U$334"),ＴＯＰ!$C$3+3)</f>
        <v>97090594</v>
      </c>
      <c r="F11" s="31">
        <f ca="1">VLOOKUP($A11,INDIRECT(F$3&amp;"!$C$6:$U$334"),ＴＯＰ!$C$3+3)</f>
        <v>97696331</v>
      </c>
      <c r="G11" s="31">
        <f ca="1">VLOOKUP($A11,INDIRECT(G$3&amp;"!$C$6:$U$334"),ＴＯＰ!$C$3+3)</f>
        <v>102348227</v>
      </c>
      <c r="H11" s="32">
        <f t="shared" ca="1" si="0"/>
        <v>39</v>
      </c>
    </row>
    <row r="12" spans="1:8" ht="15.75" customHeight="1">
      <c r="A12" s="27">
        <v>92011</v>
      </c>
      <c r="B12" s="30" t="str">
        <f t="shared" ca="1" si="1"/>
        <v>宇都宮市</v>
      </c>
      <c r="C12" s="31">
        <f ca="1">VLOOKUP($A12,INDIRECT(C$3&amp;"!$C$6:$U$334"),ＴＯＰ!$C$3+3)</f>
        <v>125628743</v>
      </c>
      <c r="D12" s="31">
        <f ca="1">VLOOKUP($A12,INDIRECT(D$3&amp;"!$C$6:$U$334"),ＴＯＰ!$C$3+3)</f>
        <v>123489598</v>
      </c>
      <c r="E12" s="31">
        <f ca="1">VLOOKUP($A12,INDIRECT(E$3&amp;"!$C$6:$U$334"),ＴＯＰ!$C$3+3)</f>
        <v>120966596</v>
      </c>
      <c r="F12" s="31">
        <f ca="1">VLOOKUP($A12,INDIRECT(F$3&amp;"!$C$6:$U$334"),ＴＯＰ!$C$3+3)</f>
        <v>118048040</v>
      </c>
      <c r="G12" s="31">
        <f ca="1">VLOOKUP($A12,INDIRECT(G$3&amp;"!$C$6:$U$334"),ＴＯＰ!$C$3+3)</f>
        <v>116067978</v>
      </c>
      <c r="H12" s="32">
        <f t="shared" ca="1" si="0"/>
        <v>37</v>
      </c>
    </row>
    <row r="13" spans="1:8" ht="15.75" customHeight="1">
      <c r="A13" s="27">
        <v>102016</v>
      </c>
      <c r="B13" s="30" t="str">
        <f t="shared" ca="1" si="1"/>
        <v>前橋市</v>
      </c>
      <c r="C13" s="31">
        <f ca="1">VLOOKUP($A13,INDIRECT(C$3&amp;"!$C$6:$U$334"),ＴＯＰ!$C$3+3)</f>
        <v>144419005</v>
      </c>
      <c r="D13" s="31">
        <f ca="1">VLOOKUP($A13,INDIRECT(D$3&amp;"!$C$6:$U$334"),ＴＯＰ!$C$3+3)</f>
        <v>150437254</v>
      </c>
      <c r="E13" s="31">
        <f ca="1">VLOOKUP($A13,INDIRECT(E$3&amp;"!$C$6:$U$334"),ＴＯＰ!$C$3+3)</f>
        <v>152017514</v>
      </c>
      <c r="F13" s="31">
        <f ca="1">VLOOKUP($A13,INDIRECT(F$3&amp;"!$C$6:$U$334"),ＴＯＰ!$C$3+3)</f>
        <v>151675422</v>
      </c>
      <c r="G13" s="31">
        <f ca="1">VLOOKUP($A13,INDIRECT(G$3&amp;"!$C$6:$U$334"),ＴＯＰ!$C$3+3)</f>
        <v>153464599</v>
      </c>
      <c r="H13" s="32">
        <f t="shared" ca="1" si="0"/>
        <v>28</v>
      </c>
    </row>
    <row r="14" spans="1:8" ht="15.75" customHeight="1">
      <c r="A14" s="27">
        <v>111007</v>
      </c>
      <c r="B14" s="30" t="str">
        <f t="shared" ca="1" si="1"/>
        <v>さいたま市</v>
      </c>
      <c r="C14" s="31">
        <f ca="1">VLOOKUP($A14,INDIRECT(C$3&amp;"!$C$6:$U$334"),ＴＯＰ!$C$3+3)</f>
        <v>418671148</v>
      </c>
      <c r="D14" s="31">
        <f ca="1">VLOOKUP($A14,INDIRECT(D$3&amp;"!$C$6:$U$334"),ＴＯＰ!$C$3+3)</f>
        <v>424584557</v>
      </c>
      <c r="E14" s="31">
        <f ca="1">VLOOKUP($A14,INDIRECT(E$3&amp;"!$C$6:$U$334"),ＴＯＰ!$C$3+3)</f>
        <v>434978438</v>
      </c>
      <c r="F14" s="31">
        <f ca="1">VLOOKUP($A14,INDIRECT(F$3&amp;"!$C$6:$U$334"),ＴＯＰ!$C$3+3)</f>
        <v>435170712</v>
      </c>
      <c r="G14" s="31">
        <f ca="1">VLOOKUP($A14,INDIRECT(G$3&amp;"!$C$6:$U$334"),ＴＯＰ!$C$3+3)</f>
        <v>432798108</v>
      </c>
      <c r="H14" s="32">
        <f t="shared" ca="1" si="0"/>
        <v>12</v>
      </c>
    </row>
    <row r="15" spans="1:8" ht="15.75" customHeight="1">
      <c r="A15" s="27">
        <v>121002</v>
      </c>
      <c r="B15" s="30" t="str">
        <f t="shared" ca="1" si="1"/>
        <v>千葉市</v>
      </c>
      <c r="C15" s="31">
        <f ca="1">VLOOKUP($A15,INDIRECT(C$3&amp;"!$C$6:$U$334"),ＴＯＰ!$C$3+3)</f>
        <v>736919406</v>
      </c>
      <c r="D15" s="31">
        <f ca="1">VLOOKUP($A15,INDIRECT(D$3&amp;"!$C$6:$U$334"),ＴＯＰ!$C$3+3)</f>
        <v>731339839</v>
      </c>
      <c r="E15" s="31">
        <f ca="1">VLOOKUP($A15,INDIRECT(E$3&amp;"!$C$6:$U$334"),ＴＯＰ!$C$3+3)</f>
        <v>723896263</v>
      </c>
      <c r="F15" s="31">
        <f ca="1">VLOOKUP($A15,INDIRECT(F$3&amp;"!$C$6:$U$334"),ＴＯＰ!$C$3+3)</f>
        <v>715089311</v>
      </c>
      <c r="G15" s="31">
        <f ca="1">VLOOKUP($A15,INDIRECT(G$3&amp;"!$C$6:$U$334"),ＴＯＰ!$C$3+3)</f>
        <v>708741219</v>
      </c>
      <c r="H15" s="32">
        <f t="shared" ca="1" si="0"/>
        <v>10</v>
      </c>
    </row>
    <row r="16" spans="1:8" ht="15.75" customHeight="1">
      <c r="A16" s="27">
        <v>141003</v>
      </c>
      <c r="B16" s="30" t="str">
        <f t="shared" ca="1" si="1"/>
        <v>横浜市</v>
      </c>
      <c r="C16" s="31">
        <f ca="1">VLOOKUP($A16,INDIRECT(C$3&amp;"!$C$6:$U$334"),ＴＯＰ!$C$3+3)</f>
        <v>2213724869</v>
      </c>
      <c r="D16" s="31">
        <f ca="1">VLOOKUP($A16,INDIRECT(D$3&amp;"!$C$6:$U$334"),ＴＯＰ!$C$3+3)</f>
        <v>2350280372</v>
      </c>
      <c r="E16" s="31">
        <f ca="1">VLOOKUP($A16,INDIRECT(E$3&amp;"!$C$6:$U$334"),ＴＯＰ!$C$3+3)</f>
        <v>2346433697</v>
      </c>
      <c r="F16" s="31">
        <f ca="1">VLOOKUP($A16,INDIRECT(F$3&amp;"!$C$6:$U$334"),ＴＯＰ!$C$3+3)</f>
        <v>2362487076</v>
      </c>
      <c r="G16" s="31">
        <f ca="1">VLOOKUP($A16,INDIRECT(G$3&amp;"!$C$6:$U$334"),ＴＯＰ!$C$3+3)</f>
        <v>2358434115</v>
      </c>
      <c r="H16" s="32">
        <f t="shared" ca="1" si="0"/>
        <v>1</v>
      </c>
    </row>
    <row r="17" spans="1:8" ht="15.75" customHeight="1">
      <c r="A17" s="27">
        <v>151009</v>
      </c>
      <c r="B17" s="30" t="str">
        <f t="shared" ca="1" si="1"/>
        <v>新潟市</v>
      </c>
      <c r="C17" s="31">
        <f ca="1">VLOOKUP($A17,INDIRECT(C$3&amp;"!$C$6:$U$334"),ＴＯＰ!$C$3+3)</f>
        <v>473272085</v>
      </c>
      <c r="D17" s="31">
        <f ca="1">VLOOKUP($A17,INDIRECT(D$3&amp;"!$C$6:$U$334"),ＴＯＰ!$C$3+3)</f>
        <v>508932449</v>
      </c>
      <c r="E17" s="31">
        <f ca="1">VLOOKUP($A17,INDIRECT(E$3&amp;"!$C$6:$U$334"),ＴＯＰ!$C$3+3)</f>
        <v>539664468</v>
      </c>
      <c r="F17" s="31">
        <f ca="1">VLOOKUP($A17,INDIRECT(F$3&amp;"!$C$6:$U$334"),ＴＯＰ!$C$3+3)</f>
        <v>558579686</v>
      </c>
      <c r="G17" s="31">
        <f ca="1">VLOOKUP($A17,INDIRECT(G$3&amp;"!$C$6:$U$334"),ＴＯＰ!$C$3+3)</f>
        <v>572533352</v>
      </c>
      <c r="H17" s="32">
        <f t="shared" ca="1" si="0"/>
        <v>11</v>
      </c>
    </row>
    <row r="18" spans="1:8" ht="15.75" customHeight="1">
      <c r="A18" s="27">
        <v>162019</v>
      </c>
      <c r="B18" s="30" t="str">
        <f t="shared" ca="1" si="1"/>
        <v>富山市</v>
      </c>
      <c r="C18" s="31">
        <f ca="1">VLOOKUP($A18,INDIRECT(C$3&amp;"!$C$6:$U$334"),ＴＯＰ!$C$3+3)</f>
        <v>246355172</v>
      </c>
      <c r="D18" s="31">
        <f ca="1">VLOOKUP($A18,INDIRECT(D$3&amp;"!$C$6:$U$334"),ＴＯＰ!$C$3+3)</f>
        <v>245983874</v>
      </c>
      <c r="E18" s="31">
        <f ca="1">VLOOKUP($A18,INDIRECT(E$3&amp;"!$C$6:$U$334"),ＴＯＰ!$C$3+3)</f>
        <v>245418609</v>
      </c>
      <c r="F18" s="31">
        <f ca="1">VLOOKUP($A18,INDIRECT(F$3&amp;"!$C$6:$U$334"),ＴＯＰ!$C$3+3)</f>
        <v>245823389</v>
      </c>
      <c r="G18" s="31">
        <f ca="1">VLOOKUP($A18,INDIRECT(G$3&amp;"!$C$6:$U$334"),ＴＯＰ!$C$3+3)</f>
        <v>242177849</v>
      </c>
      <c r="H18" s="32">
        <f t="shared" ca="1" si="0"/>
        <v>18</v>
      </c>
    </row>
    <row r="19" spans="1:8" ht="15.75" customHeight="1">
      <c r="A19" s="27">
        <v>172014</v>
      </c>
      <c r="B19" s="36" t="str">
        <f t="shared" ca="1" si="1"/>
        <v>金沢市</v>
      </c>
      <c r="C19" s="31">
        <f ca="1">VLOOKUP($A19,INDIRECT(C$3&amp;"!$C$6:$U$334"),ＴＯＰ!$C$3+3)</f>
        <v>242237283</v>
      </c>
      <c r="D19" s="31">
        <f ca="1">VLOOKUP($A19,INDIRECT(D$3&amp;"!$C$6:$U$334"),ＴＯＰ!$C$3+3)</f>
        <v>237866337</v>
      </c>
      <c r="E19" s="31">
        <f ca="1">VLOOKUP($A19,INDIRECT(E$3&amp;"!$C$6:$U$334"),ＴＯＰ!$C$3+3)</f>
        <v>234036669</v>
      </c>
      <c r="F19" s="31">
        <f ca="1">VLOOKUP($A19,INDIRECT(F$3&amp;"!$C$6:$U$334"),ＴＯＰ!$C$3+3)</f>
        <v>225182500</v>
      </c>
      <c r="G19" s="31">
        <f ca="1">VLOOKUP($A19,INDIRECT(G$3&amp;"!$C$6:$U$334"),ＴＯＰ!$C$3+3)</f>
        <v>219927508</v>
      </c>
      <c r="H19" s="32">
        <f t="shared" ca="1" si="0"/>
        <v>19</v>
      </c>
    </row>
    <row r="20" spans="1:8" ht="15.75" customHeight="1">
      <c r="A20" s="27">
        <v>182010</v>
      </c>
      <c r="B20" s="30" t="str">
        <f t="shared" ca="1" si="1"/>
        <v>福井市</v>
      </c>
      <c r="C20" s="31">
        <f ca="1">VLOOKUP($A20,INDIRECT(C$3&amp;"!$C$6:$U$334"),ＴＯＰ!$C$3+3)</f>
        <v>140844122</v>
      </c>
      <c r="D20" s="31">
        <f ca="1">VLOOKUP($A20,INDIRECT(D$3&amp;"!$C$6:$U$334"),ＴＯＰ!$C$3+3)</f>
        <v>142809319</v>
      </c>
      <c r="E20" s="31">
        <f ca="1">VLOOKUP($A20,INDIRECT(E$3&amp;"!$C$6:$U$334"),ＴＯＰ!$C$3+3)</f>
        <v>146868865</v>
      </c>
      <c r="F20" s="31">
        <f ca="1">VLOOKUP($A20,INDIRECT(F$3&amp;"!$C$6:$U$334"),ＴＯＰ!$C$3+3)</f>
        <v>152509237</v>
      </c>
      <c r="G20" s="31">
        <f ca="1">VLOOKUP($A20,INDIRECT(G$3&amp;"!$C$6:$U$334"),ＴＯＰ!$C$3+3)</f>
        <v>153883364</v>
      </c>
      <c r="H20" s="32">
        <f t="shared" ca="1" si="0"/>
        <v>27</v>
      </c>
    </row>
    <row r="21" spans="1:8" ht="15.75" customHeight="1">
      <c r="A21" s="27">
        <v>192015</v>
      </c>
      <c r="B21" s="30" t="str">
        <f t="shared" ca="1" si="1"/>
        <v>甲府市</v>
      </c>
      <c r="C21" s="31">
        <f ca="1">VLOOKUP($A21,INDIRECT(C$3&amp;"!$C$6:$U$334"),ＴＯＰ!$C$3+3)</f>
        <v>70723030</v>
      </c>
      <c r="D21" s="31">
        <f ca="1">VLOOKUP($A21,INDIRECT(D$3&amp;"!$C$6:$U$334"),ＴＯＰ!$C$3+3)</f>
        <v>72247856</v>
      </c>
      <c r="E21" s="31">
        <f ca="1">VLOOKUP($A21,INDIRECT(E$3&amp;"!$C$6:$U$334"),ＴＯＰ!$C$3+3)</f>
        <v>73794762</v>
      </c>
      <c r="F21" s="31">
        <f ca="1">VLOOKUP($A21,INDIRECT(F$3&amp;"!$C$6:$U$334"),ＴＯＰ!$C$3+3)</f>
        <v>75340827</v>
      </c>
      <c r="G21" s="31">
        <f ca="1">VLOOKUP($A21,INDIRECT(G$3&amp;"!$C$6:$U$334"),ＴＯＰ!$C$3+3)</f>
        <v>75554905</v>
      </c>
      <c r="H21" s="32">
        <f t="shared" ca="1" si="0"/>
        <v>46</v>
      </c>
    </row>
    <row r="22" spans="1:8" ht="15.75" customHeight="1">
      <c r="A22" s="27">
        <v>202011</v>
      </c>
      <c r="B22" s="30" t="str">
        <f t="shared" ca="1" si="1"/>
        <v>長野市</v>
      </c>
      <c r="C22" s="31">
        <f ca="1">VLOOKUP($A22,INDIRECT(C$3&amp;"!$C$6:$U$334"),ＴＯＰ!$C$3+3)</f>
        <v>131095568</v>
      </c>
      <c r="D22" s="31">
        <f ca="1">VLOOKUP($A22,INDIRECT(D$3&amp;"!$C$6:$U$334"),ＴＯＰ!$C$3+3)</f>
        <v>133330961</v>
      </c>
      <c r="E22" s="31">
        <f ca="1">VLOOKUP($A22,INDIRECT(E$3&amp;"!$C$6:$U$334"),ＴＯＰ!$C$3+3)</f>
        <v>140881915</v>
      </c>
      <c r="F22" s="31">
        <f ca="1">VLOOKUP($A22,INDIRECT(F$3&amp;"!$C$6:$U$334"),ＴＯＰ!$C$3+3)</f>
        <v>150597565</v>
      </c>
      <c r="G22" s="31">
        <f ca="1">VLOOKUP($A22,INDIRECT(G$3&amp;"!$C$6:$U$334"),ＴＯＰ!$C$3+3)</f>
        <v>152778145</v>
      </c>
      <c r="H22" s="32">
        <f t="shared" ca="1" si="0"/>
        <v>29</v>
      </c>
    </row>
    <row r="23" spans="1:8" ht="15.75" customHeight="1">
      <c r="A23" s="27">
        <v>212016</v>
      </c>
      <c r="B23" s="30" t="str">
        <f t="shared" ca="1" si="1"/>
        <v>岐阜市</v>
      </c>
      <c r="C23" s="31">
        <f ca="1">VLOOKUP($A23,INDIRECT(C$3&amp;"!$C$6:$U$334"),ＴＯＰ!$C$3+3)</f>
        <v>133189604</v>
      </c>
      <c r="D23" s="31">
        <f ca="1">VLOOKUP($A23,INDIRECT(D$3&amp;"!$C$6:$U$334"),ＴＯＰ!$C$3+3)</f>
        <v>133952057</v>
      </c>
      <c r="E23" s="31">
        <f ca="1">VLOOKUP($A23,INDIRECT(E$3&amp;"!$C$6:$U$334"),ＴＯＰ!$C$3+3)</f>
        <v>135332547</v>
      </c>
      <c r="F23" s="31">
        <f ca="1">VLOOKUP($A23,INDIRECT(F$3&amp;"!$C$6:$U$334"),ＴＯＰ!$C$3+3)</f>
        <v>133491829</v>
      </c>
      <c r="G23" s="31">
        <f ca="1">VLOOKUP($A23,INDIRECT(G$3&amp;"!$C$6:$U$334"),ＴＯＰ!$C$3+3)</f>
        <v>132913185</v>
      </c>
      <c r="H23" s="32">
        <f t="shared" ca="1" si="0"/>
        <v>33</v>
      </c>
    </row>
    <row r="24" spans="1:8" ht="15.75" customHeight="1">
      <c r="A24" s="27">
        <v>221007</v>
      </c>
      <c r="B24" s="30" t="str">
        <f t="shared" ca="1" si="1"/>
        <v>静岡市</v>
      </c>
      <c r="C24" s="31">
        <f ca="1">VLOOKUP($A24,INDIRECT(C$3&amp;"!$C$6:$U$334"),ＴＯＰ!$C$3+3)</f>
        <v>406564968</v>
      </c>
      <c r="D24" s="31">
        <f ca="1">VLOOKUP($A24,INDIRECT(D$3&amp;"!$C$6:$U$334"),ＴＯＰ!$C$3+3)</f>
        <v>412860456</v>
      </c>
      <c r="E24" s="31">
        <f ca="1">VLOOKUP($A24,INDIRECT(E$3&amp;"!$C$6:$U$334"),ＴＯＰ!$C$3+3)</f>
        <v>417580087</v>
      </c>
      <c r="F24" s="31">
        <f ca="1">VLOOKUP($A24,INDIRECT(F$3&amp;"!$C$6:$U$334"),ＴＯＰ!$C$3+3)</f>
        <v>418517384</v>
      </c>
      <c r="G24" s="31">
        <f ca="1">VLOOKUP($A24,INDIRECT(G$3&amp;"!$C$6:$U$334"),ＴＯＰ!$C$3+3)</f>
        <v>420313822</v>
      </c>
      <c r="H24" s="32">
        <f t="shared" ca="1" si="0"/>
        <v>13</v>
      </c>
    </row>
    <row r="25" spans="1:8" ht="15.75" customHeight="1">
      <c r="A25" s="27">
        <v>231002</v>
      </c>
      <c r="B25" s="30" t="str">
        <f t="shared" ca="1" si="1"/>
        <v>名古屋市</v>
      </c>
      <c r="C25" s="31">
        <f ca="1">VLOOKUP($A25,INDIRECT(C$3&amp;"!$C$6:$U$334"),ＴＯＰ!$C$3+3)</f>
        <v>1680000943</v>
      </c>
      <c r="D25" s="31">
        <f ca="1">VLOOKUP($A25,INDIRECT(D$3&amp;"!$C$6:$U$334"),ＴＯＰ!$C$3+3)</f>
        <v>1634839287</v>
      </c>
      <c r="E25" s="31">
        <f ca="1">VLOOKUP($A25,INDIRECT(E$3&amp;"!$C$6:$U$334"),ＴＯＰ!$C$3+3)</f>
        <v>1596675946</v>
      </c>
      <c r="F25" s="31">
        <f ca="1">VLOOKUP($A25,INDIRECT(F$3&amp;"!$C$6:$U$334"),ＴＯＰ!$C$3+3)</f>
        <v>1539952170</v>
      </c>
      <c r="G25" s="31">
        <f ca="1">VLOOKUP($A25,INDIRECT(G$3&amp;"!$C$6:$U$334"),ＴＯＰ!$C$3+3)</f>
        <v>1489907599</v>
      </c>
      <c r="H25" s="32">
        <f t="shared" ca="1" si="0"/>
        <v>3</v>
      </c>
    </row>
    <row r="26" spans="1:8" ht="15.75" customHeight="1">
      <c r="A26" s="27">
        <v>242012</v>
      </c>
      <c r="B26" s="30" t="str">
        <f t="shared" ca="1" si="1"/>
        <v>津市</v>
      </c>
      <c r="C26" s="31">
        <f ca="1">VLOOKUP($A26,INDIRECT(C$3&amp;"!$C$6:$U$334"),ＴＯＰ!$C$3+3)</f>
        <v>92083428</v>
      </c>
      <c r="D26" s="31">
        <f ca="1">VLOOKUP($A26,INDIRECT(D$3&amp;"!$C$6:$U$334"),ＴＯＰ!$C$3+3)</f>
        <v>94580758</v>
      </c>
      <c r="E26" s="31">
        <f ca="1">VLOOKUP($A26,INDIRECT(E$3&amp;"!$C$6:$U$334"),ＴＯＰ!$C$3+3)</f>
        <v>97134748</v>
      </c>
      <c r="F26" s="31">
        <f ca="1">VLOOKUP($A26,INDIRECT(F$3&amp;"!$C$6:$U$334"),ＴＯＰ!$C$3+3)</f>
        <v>102664305</v>
      </c>
      <c r="G26" s="31">
        <f ca="1">VLOOKUP($A26,INDIRECT(G$3&amp;"!$C$6:$U$334"),ＴＯＰ!$C$3+3)</f>
        <v>106323081</v>
      </c>
      <c r="H26" s="32">
        <f t="shared" ca="1" si="0"/>
        <v>38</v>
      </c>
    </row>
    <row r="27" spans="1:8" ht="15.75" customHeight="1">
      <c r="A27" s="27">
        <v>252018</v>
      </c>
      <c r="B27" s="30" t="str">
        <f t="shared" ca="1" si="1"/>
        <v>大津市</v>
      </c>
      <c r="C27" s="31">
        <f ca="1">VLOOKUP($A27,INDIRECT(C$3&amp;"!$C$6:$U$334"),ＴＯＰ!$C$3+3)</f>
        <v>106472612</v>
      </c>
      <c r="D27" s="31">
        <f ca="1">VLOOKUP($A27,INDIRECT(D$3&amp;"!$C$6:$U$334"),ＴＯＰ!$C$3+3)</f>
        <v>112420717</v>
      </c>
      <c r="E27" s="31">
        <f ca="1">VLOOKUP($A27,INDIRECT(E$3&amp;"!$C$6:$U$334"),ＴＯＰ!$C$3+3)</f>
        <v>114516814</v>
      </c>
      <c r="F27" s="31">
        <f ca="1">VLOOKUP($A27,INDIRECT(F$3&amp;"!$C$6:$U$334"),ＴＯＰ!$C$3+3)</f>
        <v>116121640</v>
      </c>
      <c r="G27" s="31">
        <f ca="1">VLOOKUP($A27,INDIRECT(G$3&amp;"!$C$6:$U$334"),ＴＯＰ!$C$3+3)</f>
        <v>116761972</v>
      </c>
      <c r="H27" s="32">
        <f t="shared" ca="1" si="0"/>
        <v>36</v>
      </c>
    </row>
    <row r="28" spans="1:8" ht="15.75" customHeight="1">
      <c r="A28" s="27">
        <v>261009</v>
      </c>
      <c r="B28" s="30" t="str">
        <f t="shared" ca="1" si="1"/>
        <v>京都市</v>
      </c>
      <c r="C28" s="31">
        <f ca="1">VLOOKUP($A28,INDIRECT(C$3&amp;"!$C$6:$U$334"),ＴＯＰ!$C$3+3)</f>
        <v>1249752033</v>
      </c>
      <c r="D28" s="31">
        <f ca="1">VLOOKUP($A28,INDIRECT(D$3&amp;"!$C$6:$U$334"),ＴＯＰ!$C$3+3)</f>
        <v>1264809395</v>
      </c>
      <c r="E28" s="31">
        <f ca="1">VLOOKUP($A28,INDIRECT(E$3&amp;"!$C$6:$U$334"),ＴＯＰ!$C$3+3)</f>
        <v>1283784665</v>
      </c>
      <c r="F28" s="31">
        <f ca="1">VLOOKUP($A28,INDIRECT(F$3&amp;"!$C$6:$U$334"),ＴＯＰ!$C$3+3)</f>
        <v>1300992855</v>
      </c>
      <c r="G28" s="31">
        <f ca="1">VLOOKUP($A28,INDIRECT(G$3&amp;"!$C$6:$U$334"),ＴＯＰ!$C$3+3)</f>
        <v>1313405262</v>
      </c>
      <c r="H28" s="32">
        <f t="shared" ca="1" si="0"/>
        <v>4</v>
      </c>
    </row>
    <row r="29" spans="1:8" ht="15.75" customHeight="1">
      <c r="A29" s="27">
        <v>271004</v>
      </c>
      <c r="B29" s="30" t="str">
        <f t="shared" ca="1" si="1"/>
        <v>大阪市</v>
      </c>
      <c r="C29" s="31">
        <f ca="1">VLOOKUP($A29,INDIRECT(C$3&amp;"!$C$6:$U$334"),ＴＯＰ!$C$3+3)</f>
        <v>2660208846</v>
      </c>
      <c r="D29" s="31">
        <f ca="1">VLOOKUP($A29,INDIRECT(D$3&amp;"!$C$6:$U$334"),ＴＯＰ!$C$3+3)</f>
        <v>2578573351</v>
      </c>
      <c r="E29" s="31">
        <f ca="1">VLOOKUP($A29,INDIRECT(E$3&amp;"!$C$6:$U$334"),ＴＯＰ!$C$3+3)</f>
        <v>2473326499</v>
      </c>
      <c r="F29" s="31">
        <f ca="1">VLOOKUP($A29,INDIRECT(F$3&amp;"!$C$6:$U$334"),ＴＯＰ!$C$3+3)</f>
        <v>2327170042</v>
      </c>
      <c r="G29" s="31">
        <f ca="1">VLOOKUP($A29,INDIRECT(G$3&amp;"!$C$6:$U$334"),ＴＯＰ!$C$3+3)</f>
        <v>2185863819</v>
      </c>
      <c r="H29" s="32">
        <f t="shared" ca="1" si="0"/>
        <v>2</v>
      </c>
    </row>
    <row r="30" spans="1:8" ht="15.75" customHeight="1">
      <c r="A30" s="27">
        <v>281000</v>
      </c>
      <c r="B30" s="30" t="str">
        <f t="shared" ca="1" si="1"/>
        <v>神戸市</v>
      </c>
      <c r="C30" s="31">
        <f ca="1">VLOOKUP($A30,INDIRECT(C$3&amp;"!$C$6:$U$334"),ＴＯＰ!$C$3+3)</f>
        <v>1143683357</v>
      </c>
      <c r="D30" s="31">
        <f ca="1">VLOOKUP($A30,INDIRECT(D$3&amp;"!$C$6:$U$334"),ＴＯＰ!$C$3+3)</f>
        <v>1130231528</v>
      </c>
      <c r="E30" s="31">
        <f ca="1">VLOOKUP($A30,INDIRECT(E$3&amp;"!$C$6:$U$334"),ＴＯＰ!$C$3+3)</f>
        <v>1122275231</v>
      </c>
      <c r="F30" s="31">
        <f ca="1">VLOOKUP($A30,INDIRECT(F$3&amp;"!$C$6:$U$334"),ＴＯＰ!$C$3+3)</f>
        <v>1106190029</v>
      </c>
      <c r="G30" s="31">
        <f ca="1">VLOOKUP($A30,INDIRECT(G$3&amp;"!$C$6:$U$334"),ＴＯＰ!$C$3+3)</f>
        <v>1094262969</v>
      </c>
      <c r="H30" s="32">
        <f t="shared" ca="1" si="0"/>
        <v>6</v>
      </c>
    </row>
    <row r="31" spans="1:8" ht="15.75" customHeight="1">
      <c r="A31" s="27">
        <v>292010</v>
      </c>
      <c r="B31" s="30" t="str">
        <f t="shared" ca="1" si="1"/>
        <v>奈良市</v>
      </c>
      <c r="C31" s="31">
        <f ca="1">VLOOKUP($A31,INDIRECT(C$3&amp;"!$C$6:$U$334"),ＴＯＰ!$C$3+3)</f>
        <v>216414668</v>
      </c>
      <c r="D31" s="31">
        <f ca="1">VLOOKUP($A31,INDIRECT(D$3&amp;"!$C$6:$U$334"),ＴＯＰ!$C$3+3)</f>
        <v>217072418</v>
      </c>
      <c r="E31" s="31">
        <f ca="1">VLOOKUP($A31,INDIRECT(E$3&amp;"!$C$6:$U$334"),ＴＯＰ!$C$3+3)</f>
        <v>215458021</v>
      </c>
      <c r="F31" s="31">
        <f ca="1">VLOOKUP($A31,INDIRECT(F$3&amp;"!$C$6:$U$334"),ＴＯＰ!$C$3+3)</f>
        <v>212816631</v>
      </c>
      <c r="G31" s="31">
        <f ca="1">VLOOKUP($A31,INDIRECT(G$3&amp;"!$C$6:$U$334"),ＴＯＰ!$C$3+3)</f>
        <v>209189282</v>
      </c>
      <c r="H31" s="32">
        <f t="shared" ca="1" si="0"/>
        <v>20</v>
      </c>
    </row>
    <row r="32" spans="1:8" ht="15.75" customHeight="1">
      <c r="A32" s="27">
        <v>302015</v>
      </c>
      <c r="B32" s="30" t="str">
        <f t="shared" ca="1" si="1"/>
        <v>和歌山市</v>
      </c>
      <c r="C32" s="31">
        <f ca="1">VLOOKUP($A32,INDIRECT(C$3&amp;"!$C$6:$U$334"),ＴＯＰ!$C$3+3)</f>
        <v>151517582</v>
      </c>
      <c r="D32" s="31">
        <f ca="1">VLOOKUP($A32,INDIRECT(D$3&amp;"!$C$6:$U$334"),ＴＯＰ!$C$3+3)</f>
        <v>162675868</v>
      </c>
      <c r="E32" s="31">
        <f ca="1">VLOOKUP($A32,INDIRECT(E$3&amp;"!$C$6:$U$334"),ＴＯＰ!$C$3+3)</f>
        <v>166592083</v>
      </c>
      <c r="F32" s="31">
        <f ca="1">VLOOKUP($A32,INDIRECT(F$3&amp;"!$C$6:$U$334"),ＴＯＰ!$C$3+3)</f>
        <v>170489931</v>
      </c>
      <c r="G32" s="31">
        <f ca="1">VLOOKUP($A32,INDIRECT(G$3&amp;"!$C$6:$U$334"),ＴＯＰ!$C$3+3)</f>
        <v>173616527</v>
      </c>
      <c r="H32" s="32">
        <f t="shared" ca="1" si="0"/>
        <v>25</v>
      </c>
    </row>
    <row r="33" spans="1:8" ht="15.75" customHeight="1">
      <c r="A33" s="27">
        <v>312011</v>
      </c>
      <c r="B33" s="30" t="str">
        <f t="shared" ca="1" si="1"/>
        <v>鳥取市</v>
      </c>
      <c r="C33" s="31">
        <f ca="1">VLOOKUP($A33,INDIRECT(C$3&amp;"!$C$6:$U$334"),ＴＯＰ!$C$3+3)</f>
        <v>103916980</v>
      </c>
      <c r="D33" s="31">
        <f ca="1">VLOOKUP($A33,INDIRECT(D$3&amp;"!$C$6:$U$334"),ＴＯＰ!$C$3+3)</f>
        <v>101100309</v>
      </c>
      <c r="E33" s="31">
        <f ca="1">VLOOKUP($A33,INDIRECT(E$3&amp;"!$C$6:$U$334"),ＴＯＰ!$C$3+3)</f>
        <v>97409233</v>
      </c>
      <c r="F33" s="31">
        <f ca="1">VLOOKUP($A33,INDIRECT(F$3&amp;"!$C$6:$U$334"),ＴＯＰ!$C$3+3)</f>
        <v>96376864</v>
      </c>
      <c r="G33" s="31">
        <f ca="1">VLOOKUP($A33,INDIRECT(G$3&amp;"!$C$6:$U$334"),ＴＯＰ!$C$3+3)</f>
        <v>96778778</v>
      </c>
      <c r="H33" s="32">
        <f t="shared" ca="1" si="0"/>
        <v>43</v>
      </c>
    </row>
    <row r="34" spans="1:8" ht="15.75" customHeight="1">
      <c r="A34" s="27">
        <v>322016</v>
      </c>
      <c r="B34" s="30" t="str">
        <f t="shared" ca="1" si="1"/>
        <v>松江市</v>
      </c>
      <c r="C34" s="31">
        <f ca="1">VLOOKUP($A34,INDIRECT(C$3&amp;"!$C$6:$U$334"),ＴＯＰ!$C$3+3)</f>
        <v>135861737</v>
      </c>
      <c r="D34" s="31">
        <f ca="1">VLOOKUP($A34,INDIRECT(D$3&amp;"!$C$6:$U$334"),ＴＯＰ!$C$3+3)</f>
        <v>130977514</v>
      </c>
      <c r="E34" s="31">
        <f ca="1">VLOOKUP($A34,INDIRECT(E$3&amp;"!$C$6:$U$334"),ＴＯＰ!$C$3+3)</f>
        <v>126507418</v>
      </c>
      <c r="F34" s="31">
        <f ca="1">VLOOKUP($A34,INDIRECT(F$3&amp;"!$C$6:$U$334"),ＴＯＰ!$C$3+3)</f>
        <v>66289274</v>
      </c>
      <c r="G34" s="31">
        <f ca="1">VLOOKUP($A34,INDIRECT(G$3&amp;"!$C$6:$U$334"),ＴＯＰ!$C$3+3)</f>
        <v>120552403</v>
      </c>
      <c r="H34" s="32">
        <f t="shared" ca="1" si="0"/>
        <v>35</v>
      </c>
    </row>
    <row r="35" spans="1:8" ht="15.75" customHeight="1">
      <c r="A35" s="27">
        <v>331007</v>
      </c>
      <c r="B35" s="30" t="str">
        <f t="shared" ca="1" si="1"/>
        <v>岡山市</v>
      </c>
      <c r="C35" s="31">
        <f ca="1">VLOOKUP($A35,INDIRECT(C$3&amp;"!$C$6:$U$334"),ＴＯＰ!$C$3+3)</f>
        <v>276053952</v>
      </c>
      <c r="D35" s="31">
        <f ca="1">VLOOKUP($A35,INDIRECT(D$3&amp;"!$C$6:$U$334"),ＴＯＰ!$C$3+3)</f>
        <v>282522749</v>
      </c>
      <c r="E35" s="31">
        <f ca="1">VLOOKUP($A35,INDIRECT(E$3&amp;"!$C$6:$U$334"),ＴＯＰ!$C$3+3)</f>
        <v>301269440</v>
      </c>
      <c r="F35" s="31">
        <f ca="1">VLOOKUP($A35,INDIRECT(F$3&amp;"!$C$6:$U$334"),ＴＯＰ!$C$3+3)</f>
        <v>307410803</v>
      </c>
      <c r="G35" s="31">
        <f ca="1">VLOOKUP($A35,INDIRECT(G$3&amp;"!$C$6:$U$334"),ＴＯＰ!$C$3+3)</f>
        <v>312103946</v>
      </c>
      <c r="H35" s="32">
        <f t="shared" ca="1" si="0"/>
        <v>15</v>
      </c>
    </row>
    <row r="36" spans="1:8" ht="15.75" customHeight="1">
      <c r="A36" s="27">
        <v>341002</v>
      </c>
      <c r="B36" s="30" t="str">
        <f t="shared" ca="1" si="1"/>
        <v>広島市</v>
      </c>
      <c r="C36" s="31">
        <f ca="1">VLOOKUP($A36,INDIRECT(C$3&amp;"!$C$6:$U$334"),ＴＯＰ!$C$3+3)</f>
        <v>972481009</v>
      </c>
      <c r="D36" s="31">
        <f ca="1">VLOOKUP($A36,INDIRECT(D$3&amp;"!$C$6:$U$334"),ＴＯＰ!$C$3+3)</f>
        <v>980098432</v>
      </c>
      <c r="E36" s="31">
        <f ca="1">VLOOKUP($A36,INDIRECT(E$3&amp;"!$C$6:$U$334"),ＴＯＰ!$C$3+3)</f>
        <v>992803716</v>
      </c>
      <c r="F36" s="31">
        <f ca="1">VLOOKUP($A36,INDIRECT(F$3&amp;"!$C$6:$U$334"),ＴＯＰ!$C$3+3)</f>
        <v>1001193402</v>
      </c>
      <c r="G36" s="31">
        <f ca="1">VLOOKUP($A36,INDIRECT(G$3&amp;"!$C$6:$U$334"),ＴＯＰ!$C$3+3)</f>
        <v>1005394631</v>
      </c>
      <c r="H36" s="32">
        <f t="shared" ca="1" si="0"/>
        <v>8</v>
      </c>
    </row>
    <row r="37" spans="1:8" ht="15.75" customHeight="1">
      <c r="A37" s="27">
        <v>352039</v>
      </c>
      <c r="B37" s="30" t="str">
        <f t="shared" ca="1" si="1"/>
        <v>山口市</v>
      </c>
      <c r="C37" s="31">
        <f ca="1">VLOOKUP($A37,INDIRECT(C$3&amp;"!$C$6:$U$334"),ＴＯＰ!$C$3+3)</f>
        <v>90479433</v>
      </c>
      <c r="D37" s="31">
        <f ca="1">VLOOKUP($A37,INDIRECT(D$3&amp;"!$C$6:$U$334"),ＴＯＰ!$C$3+3)</f>
        <v>92722827</v>
      </c>
      <c r="E37" s="31">
        <f ca="1">VLOOKUP($A37,INDIRECT(E$3&amp;"!$C$6:$U$334"),ＴＯＰ!$C$3+3)</f>
        <v>95727070</v>
      </c>
      <c r="F37" s="31">
        <f ca="1">VLOOKUP($A37,INDIRECT(F$3&amp;"!$C$6:$U$334"),ＴＯＰ!$C$3+3)</f>
        <v>99886546</v>
      </c>
      <c r="G37" s="31">
        <f ca="1">VLOOKUP($A37,INDIRECT(G$3&amp;"!$C$6:$U$334"),ＴＯＰ!$C$3+3)</f>
        <v>100677929</v>
      </c>
      <c r="H37" s="32">
        <f t="shared" ca="1" si="0"/>
        <v>40</v>
      </c>
    </row>
    <row r="38" spans="1:8" ht="15.75" customHeight="1">
      <c r="A38" s="27">
        <v>362018</v>
      </c>
      <c r="B38" s="30" t="str">
        <f t="shared" ca="1" si="1"/>
        <v>徳島市</v>
      </c>
      <c r="C38" s="31">
        <f ca="1">VLOOKUP($A38,INDIRECT(C$3&amp;"!$C$6:$U$334"),ＴＯＰ!$C$3+3)</f>
        <v>91218415</v>
      </c>
      <c r="D38" s="31">
        <f ca="1">VLOOKUP($A38,INDIRECT(D$3&amp;"!$C$6:$U$334"),ＴＯＰ!$C$3+3)</f>
        <v>92768250</v>
      </c>
      <c r="E38" s="31">
        <f ca="1">VLOOKUP($A38,INDIRECT(E$3&amp;"!$C$6:$U$334"),ＴＯＰ!$C$3+3)</f>
        <v>94558860</v>
      </c>
      <c r="F38" s="31">
        <f ca="1">VLOOKUP($A38,INDIRECT(F$3&amp;"!$C$6:$U$334"),ＴＯＰ!$C$3+3)</f>
        <v>97623444</v>
      </c>
      <c r="G38" s="31">
        <f ca="1">VLOOKUP($A38,INDIRECT(G$3&amp;"!$C$6:$U$334"),ＴＯＰ!$C$3+3)</f>
        <v>97557031</v>
      </c>
      <c r="H38" s="32">
        <f t="shared" ca="1" si="0"/>
        <v>42</v>
      </c>
    </row>
    <row r="39" spans="1:8" ht="15.75" customHeight="1">
      <c r="A39" s="27">
        <v>372013</v>
      </c>
      <c r="B39" s="30" t="str">
        <f t="shared" ca="1" si="1"/>
        <v>高松市</v>
      </c>
      <c r="C39" s="31">
        <f ca="1">VLOOKUP($A39,INDIRECT(C$3&amp;"!$C$6:$U$334"),ＴＯＰ!$C$3+3)</f>
        <v>146856726</v>
      </c>
      <c r="D39" s="31">
        <f ca="1">VLOOKUP($A39,INDIRECT(D$3&amp;"!$C$6:$U$334"),ＴＯＰ!$C$3+3)</f>
        <v>148226542</v>
      </c>
      <c r="E39" s="31">
        <f ca="1">VLOOKUP($A39,INDIRECT(E$3&amp;"!$C$6:$U$334"),ＴＯＰ!$C$3+3)</f>
        <v>152639334</v>
      </c>
      <c r="F39" s="31">
        <f ca="1">VLOOKUP($A39,INDIRECT(F$3&amp;"!$C$6:$U$334"),ＴＯＰ!$C$3+3)</f>
        <v>157219523</v>
      </c>
      <c r="G39" s="31">
        <f ca="1">VLOOKUP($A39,INDIRECT(G$3&amp;"!$C$6:$U$334"),ＴＯＰ!$C$3+3)</f>
        <v>165347912</v>
      </c>
      <c r="H39" s="32">
        <f t="shared" ca="1" si="0"/>
        <v>26</v>
      </c>
    </row>
    <row r="40" spans="1:8" ht="15.75" customHeight="1">
      <c r="A40" s="27">
        <v>382019</v>
      </c>
      <c r="B40" s="30" t="str">
        <f t="shared" ca="1" si="1"/>
        <v>松山市</v>
      </c>
      <c r="C40" s="31">
        <f ca="1">VLOOKUP($A40,INDIRECT(C$3&amp;"!$C$6:$U$334"),ＴＯＰ!$C$3+3)</f>
        <v>171983629</v>
      </c>
      <c r="D40" s="31">
        <f ca="1">VLOOKUP($A40,INDIRECT(D$3&amp;"!$C$6:$U$334"),ＴＯＰ!$C$3+3)</f>
        <v>173308864</v>
      </c>
      <c r="E40" s="31">
        <f ca="1">VLOOKUP($A40,INDIRECT(E$3&amp;"!$C$6:$U$334"),ＴＯＰ!$C$3+3)</f>
        <v>173659355</v>
      </c>
      <c r="F40" s="31">
        <f ca="1">VLOOKUP($A40,INDIRECT(F$3&amp;"!$C$6:$U$334"),ＴＯＰ!$C$3+3)</f>
        <v>173491503</v>
      </c>
      <c r="G40" s="31">
        <f ca="1">VLOOKUP($A40,INDIRECT(G$3&amp;"!$C$6:$U$334"),ＴＯＰ!$C$3+3)</f>
        <v>173635130</v>
      </c>
      <c r="H40" s="32">
        <f t="shared" ca="1" si="0"/>
        <v>24</v>
      </c>
    </row>
    <row r="41" spans="1:8" ht="15.75" customHeight="1">
      <c r="A41" s="27">
        <v>392014</v>
      </c>
      <c r="B41" s="30" t="str">
        <f t="shared" ca="1" si="1"/>
        <v>高知市</v>
      </c>
      <c r="C41" s="31">
        <f ca="1">VLOOKUP($A41,INDIRECT(C$3&amp;"!$C$6:$U$334"),ＴＯＰ!$C$3+3)</f>
        <v>212695697</v>
      </c>
      <c r="D41" s="31">
        <f ca="1">VLOOKUP($A41,INDIRECT(D$3&amp;"!$C$6:$U$334"),ＴＯＰ!$C$3+3)</f>
        <v>202533376</v>
      </c>
      <c r="E41" s="31">
        <f ca="1">VLOOKUP($A41,INDIRECT(E$3&amp;"!$C$6:$U$334"),ＴＯＰ!$C$3+3)</f>
        <v>196407121</v>
      </c>
      <c r="F41" s="31">
        <f ca="1">VLOOKUP($A41,INDIRECT(F$3&amp;"!$C$6:$U$334"),ＴＯＰ!$C$3+3)</f>
        <v>193298661</v>
      </c>
      <c r="G41" s="31">
        <f ca="1">VLOOKUP($A41,INDIRECT(G$3&amp;"!$C$6:$U$334"),ＴＯＰ!$C$3+3)</f>
        <v>191733205</v>
      </c>
      <c r="H41" s="32">
        <f t="shared" ca="1" si="0"/>
        <v>21</v>
      </c>
    </row>
    <row r="42" spans="1:8" ht="15.75" customHeight="1">
      <c r="A42" s="27">
        <v>401307</v>
      </c>
      <c r="B42" s="30" t="str">
        <f t="shared" ca="1" si="1"/>
        <v>福岡市</v>
      </c>
      <c r="C42" s="31">
        <f ca="1">VLOOKUP($A42,INDIRECT(C$3&amp;"!$C$6:$U$334"),ＴＯＰ!$C$3+3)</f>
        <v>1261868023</v>
      </c>
      <c r="D42" s="31">
        <f ca="1">VLOOKUP($A42,INDIRECT(D$3&amp;"!$C$6:$U$334"),ＴＯＰ!$C$3+3)</f>
        <v>1254863520</v>
      </c>
      <c r="E42" s="31">
        <f ca="1">VLOOKUP($A42,INDIRECT(E$3&amp;"!$C$6:$U$334"),ＴＯＰ!$C$3+3)</f>
        <v>1246108029</v>
      </c>
      <c r="F42" s="31">
        <f ca="1">VLOOKUP($A42,INDIRECT(F$3&amp;"!$C$6:$U$334"),ＴＯＰ!$C$3+3)</f>
        <v>1238606550</v>
      </c>
      <c r="G42" s="31">
        <f ca="1">VLOOKUP($A42,INDIRECT(G$3&amp;"!$C$6:$U$334"),ＴＯＰ!$C$3+3)</f>
        <v>1226610247</v>
      </c>
      <c r="H42" s="32">
        <f t="shared" ca="1" si="0"/>
        <v>5</v>
      </c>
    </row>
    <row r="43" spans="1:8" ht="15.75" customHeight="1">
      <c r="A43" s="27">
        <v>412015</v>
      </c>
      <c r="B43" s="30" t="str">
        <f t="shared" ca="1" si="1"/>
        <v>佐賀市</v>
      </c>
      <c r="C43" s="31">
        <f ca="1">VLOOKUP($A43,INDIRECT(C$3&amp;"!$C$6:$U$334"),ＴＯＰ!$C$3+3)</f>
        <v>89513784</v>
      </c>
      <c r="D43" s="31">
        <f ca="1">VLOOKUP($A43,INDIRECT(D$3&amp;"!$C$6:$U$334"),ＴＯＰ!$C$3+3)</f>
        <v>89902696</v>
      </c>
      <c r="E43" s="31">
        <f ca="1">VLOOKUP($A43,INDIRECT(E$3&amp;"!$C$6:$U$334"),ＴＯＰ!$C$3+3)</f>
        <v>91643280</v>
      </c>
      <c r="F43" s="31">
        <f ca="1">VLOOKUP($A43,INDIRECT(F$3&amp;"!$C$6:$U$334"),ＴＯＰ!$C$3+3)</f>
        <v>89826113</v>
      </c>
      <c r="G43" s="31">
        <f ca="1">VLOOKUP($A43,INDIRECT(G$3&amp;"!$C$6:$U$334"),ＴＯＰ!$C$3+3)</f>
        <v>91662286</v>
      </c>
      <c r="H43" s="32">
        <f t="shared" ca="1" si="0"/>
        <v>44</v>
      </c>
    </row>
    <row r="44" spans="1:8" ht="15.75" customHeight="1">
      <c r="A44" s="27">
        <v>422011</v>
      </c>
      <c r="B44" s="30" t="str">
        <f t="shared" ca="1" si="1"/>
        <v>長崎市</v>
      </c>
      <c r="C44" s="31">
        <f ca="1">VLOOKUP($A44,INDIRECT(C$3&amp;"!$C$6:$U$334"),ＴＯＰ!$C$3+3)</f>
        <v>234062994</v>
      </c>
      <c r="D44" s="31">
        <f ca="1">VLOOKUP($A44,INDIRECT(D$3&amp;"!$C$6:$U$334"),ＴＯＰ!$C$3+3)</f>
        <v>241239469</v>
      </c>
      <c r="E44" s="31">
        <f ca="1">VLOOKUP($A44,INDIRECT(E$3&amp;"!$C$6:$U$334"),ＴＯＰ!$C$3+3)</f>
        <v>249631626</v>
      </c>
      <c r="F44" s="31">
        <f ca="1">VLOOKUP($A44,INDIRECT(F$3&amp;"!$C$6:$U$334"),ＴＯＰ!$C$3+3)</f>
        <v>252229093</v>
      </c>
      <c r="G44" s="31">
        <f ca="1">VLOOKUP($A44,INDIRECT(G$3&amp;"!$C$6:$U$334"),ＴＯＰ!$C$3+3)</f>
        <v>251339826</v>
      </c>
      <c r="H44" s="32">
        <f t="shared" ca="1" si="0"/>
        <v>17</v>
      </c>
    </row>
    <row r="45" spans="1:8" ht="15.75" customHeight="1">
      <c r="A45" s="27">
        <v>432016</v>
      </c>
      <c r="B45" s="30" t="str">
        <f t="shared" ca="1" si="1"/>
        <v>熊本市</v>
      </c>
      <c r="C45" s="31">
        <f ca="1">VLOOKUP($A45,INDIRECT(C$3&amp;"!$C$6:$U$334"),ＴＯＰ!$C$3+3)</f>
        <v>317742279</v>
      </c>
      <c r="D45" s="31">
        <f ca="1">VLOOKUP($A45,INDIRECT(D$3&amp;"!$C$6:$U$334"),ＴＯＰ!$C$3+3)</f>
        <v>333891208</v>
      </c>
      <c r="E45" s="31">
        <f ca="1">VLOOKUP($A45,INDIRECT(E$3&amp;"!$C$6:$U$334"),ＴＯＰ!$C$3+3)</f>
        <v>349664458</v>
      </c>
      <c r="F45" s="31">
        <f ca="1">VLOOKUP($A45,INDIRECT(F$3&amp;"!$C$6:$U$334"),ＴＯＰ!$C$3+3)</f>
        <v>365993491</v>
      </c>
      <c r="G45" s="31">
        <f ca="1">VLOOKUP($A45,INDIRECT(G$3&amp;"!$C$6:$U$334"),ＴＯＰ!$C$3+3)</f>
        <v>397939242</v>
      </c>
      <c r="H45" s="32">
        <f t="shared" ca="1" si="0"/>
        <v>14</v>
      </c>
    </row>
    <row r="46" spans="1:8" ht="15.75" customHeight="1">
      <c r="A46" s="27">
        <v>442011</v>
      </c>
      <c r="B46" s="30" t="str">
        <f t="shared" ca="1" si="1"/>
        <v>大分市</v>
      </c>
      <c r="C46" s="31">
        <f ca="1">VLOOKUP($A46,INDIRECT(C$3&amp;"!$C$6:$U$334"),ＴＯＰ!$C$3+3)</f>
        <v>191134556</v>
      </c>
      <c r="D46" s="31">
        <f ca="1">VLOOKUP($A46,INDIRECT(D$3&amp;"!$C$6:$U$334"),ＴＯＰ!$C$3+3)</f>
        <v>185974792</v>
      </c>
      <c r="E46" s="31">
        <f ca="1">VLOOKUP($A46,INDIRECT(E$3&amp;"!$C$6:$U$334"),ＴＯＰ!$C$3+3)</f>
        <v>182426210</v>
      </c>
      <c r="F46" s="31">
        <f ca="1">VLOOKUP($A46,INDIRECT(F$3&amp;"!$C$6:$U$334"),ＴＯＰ!$C$3+3)</f>
        <v>177162431</v>
      </c>
      <c r="G46" s="31">
        <f ca="1">VLOOKUP($A46,INDIRECT(G$3&amp;"!$C$6:$U$334"),ＴＯＰ!$C$3+3)</f>
        <v>176923900</v>
      </c>
      <c r="H46" s="32">
        <f t="shared" ca="1" si="0"/>
        <v>23</v>
      </c>
    </row>
    <row r="47" spans="1:8" ht="15.75" customHeight="1">
      <c r="A47" s="27">
        <v>452017</v>
      </c>
      <c r="B47" s="30" t="str">
        <f t="shared" ca="1" si="1"/>
        <v>宮崎市</v>
      </c>
      <c r="C47" s="31">
        <f ca="1">VLOOKUP($A47,INDIRECT(C$3&amp;"!$C$6:$U$334"),ＴＯＰ!$C$3+3)</f>
        <v>206409069</v>
      </c>
      <c r="D47" s="31">
        <f ca="1">VLOOKUP($A47,INDIRECT(D$3&amp;"!$C$6:$U$334"),ＴＯＰ!$C$3+3)</f>
        <v>202835049</v>
      </c>
      <c r="E47" s="31">
        <f ca="1">VLOOKUP($A47,INDIRECT(E$3&amp;"!$C$6:$U$334"),ＴＯＰ!$C$3+3)</f>
        <v>199364342</v>
      </c>
      <c r="F47" s="31">
        <f ca="1">VLOOKUP($A47,INDIRECT(F$3&amp;"!$C$6:$U$334"),ＴＯＰ!$C$3+3)</f>
        <v>193964238</v>
      </c>
      <c r="G47" s="31">
        <f ca="1">VLOOKUP($A47,INDIRECT(G$3&amp;"!$C$6:$U$334"),ＴＯＰ!$C$3+3)</f>
        <v>189910673</v>
      </c>
      <c r="H47" s="32">
        <f t="shared" ca="1" si="0"/>
        <v>22</v>
      </c>
    </row>
    <row r="48" spans="1:8" ht="15.75" customHeight="1">
      <c r="A48" s="27">
        <v>462012</v>
      </c>
      <c r="B48" s="30" t="str">
        <f t="shared" ca="1" si="1"/>
        <v>鹿児島市</v>
      </c>
      <c r="C48" s="31">
        <f ca="1">VLOOKUP($A48,INDIRECT(C$3&amp;"!$C$6:$U$334"),ＴＯＰ!$C$3+3)</f>
        <v>265229525</v>
      </c>
      <c r="D48" s="31">
        <f ca="1">VLOOKUP($A48,INDIRECT(D$3&amp;"!$C$6:$U$334"),ＴＯＰ!$C$3+3)</f>
        <v>271053542</v>
      </c>
      <c r="E48" s="31">
        <f ca="1">VLOOKUP($A48,INDIRECT(E$3&amp;"!$C$6:$U$334"),ＴＯＰ!$C$3+3)</f>
        <v>280358379</v>
      </c>
      <c r="F48" s="31">
        <f ca="1">VLOOKUP($A48,INDIRECT(F$3&amp;"!$C$6:$U$334"),ＴＯＰ!$C$3+3)</f>
        <v>280123635</v>
      </c>
      <c r="G48" s="31">
        <f ca="1">VLOOKUP($A48,INDIRECT(G$3&amp;"!$C$6:$U$334"),ＴＯＰ!$C$3+3)</f>
        <v>278200416</v>
      </c>
      <c r="H48" s="32">
        <f t="shared" ca="1" si="0"/>
        <v>16</v>
      </c>
    </row>
    <row r="49" spans="1:8" ht="15.75" customHeight="1">
      <c r="A49" s="27">
        <v>472018</v>
      </c>
      <c r="B49" s="37" t="str">
        <f t="shared" ca="1" si="1"/>
        <v>那覇市</v>
      </c>
      <c r="C49" s="38">
        <f ca="1">VLOOKUP($A49,INDIRECT(C$3&amp;"!$C$6:$U$334"),ＴＯＰ!$C$3+3)</f>
        <v>139754928</v>
      </c>
      <c r="D49" s="38">
        <f ca="1">VLOOKUP($A49,INDIRECT(D$3&amp;"!$C$6:$U$334"),ＴＯＰ!$C$3+3)</f>
        <v>138466994</v>
      </c>
      <c r="E49" s="38">
        <f ca="1">VLOOKUP($A49,INDIRECT(E$3&amp;"!$C$6:$U$334"),ＴＯＰ!$C$3+3)</f>
        <v>137843621</v>
      </c>
      <c r="F49" s="38">
        <f ca="1">VLOOKUP($A49,INDIRECT(F$3&amp;"!$C$6:$U$334"),ＴＯＰ!$C$3+3)</f>
        <v>138961984</v>
      </c>
      <c r="G49" s="38">
        <f ca="1">VLOOKUP($A49,INDIRECT(G$3&amp;"!$C$6:$U$334"),ＴＯＰ!$C$3+3)</f>
        <v>137419098</v>
      </c>
      <c r="H49" s="39">
        <f t="shared" ca="1" si="0"/>
        <v>32</v>
      </c>
    </row>
  </sheetData>
  <sheetProtection sheet="1" objects="1" scenarios="1" selectLockedCells="1"/>
  <mergeCells count="1">
    <mergeCell ref="B2:E2"/>
  </mergeCells>
  <phoneticPr fontId="5"/>
  <conditionalFormatting sqref="C4:G49">
    <cfRule type="expression" dxfId="6" priority="2">
      <formula>C4-ROUNDDOWN(C4,1)&gt;0</formula>
    </cfRule>
    <cfRule type="expression" dxfId="5" priority="3">
      <formula>C4-INT(C4)&gt;0</formula>
    </cfRule>
  </conditionalFormatting>
  <conditionalFormatting sqref="H4:H49">
    <cfRule type="top10" dxfId="4" priority="10" bottom="1" rank="5"/>
  </conditionalFormatting>
  <hyperlinks>
    <hyperlink ref="F1" location="'グラフ（県庁所在都市）'!A1" display="グラフ表示"/>
    <hyperlink ref="G1" location="ＴＯＰ!A1" display="TOPへ戻る"/>
  </hyperlinks>
  <pageMargins left="0.7" right="0.7" top="0.75" bottom="0.75" header="0.3" footer="0.3"/>
  <pageSetup paperSize="9" orientation="portrait" r:id="rId1"/>
  <headerFooter>
    <oddHeader>&amp;L&amp;"HG丸ｺﾞｼｯｸM-PRO,太字"&amp;14盛岡市議会情報データベース&amp;12
　②財政指標による都市間比較（地方債現在高・繰出金）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view="pageLayout" topLeftCell="C1" zoomScaleNormal="100" workbookViewId="0">
      <selection activeCell="H1" sqref="H1"/>
    </sheetView>
  </sheetViews>
  <sheetFormatPr defaultColWidth="3.125" defaultRowHeight="22.5" customHeight="1"/>
  <cols>
    <col min="1" max="2" width="4.25" style="20" hidden="1" customWidth="1"/>
    <col min="3" max="3" width="8.125" style="20" customWidth="1"/>
    <col min="4" max="9" width="12.25" style="20" customWidth="1"/>
    <col min="10" max="16384" width="3.125" style="20"/>
  </cols>
  <sheetData>
    <row r="1" spans="1:9" ht="22.5" customHeight="1">
      <c r="H1" s="40" t="s">
        <v>419</v>
      </c>
      <c r="I1" s="40" t="s">
        <v>422</v>
      </c>
    </row>
    <row r="2" spans="1:9" ht="22.5" customHeight="1">
      <c r="C2" s="21" t="str">
        <f>CONCATENATE("中核市",'集計表（中核市）'!G3," 順位上位５位と盛岡市の比較")</f>
        <v>中核市H28 順位上位５位と盛岡市の比較</v>
      </c>
      <c r="H2" s="40"/>
      <c r="I2" s="40"/>
    </row>
    <row r="3" spans="1:9" ht="22.5" customHeight="1">
      <c r="C3" s="61" t="str">
        <f>'集計表（中核市）'!B2</f>
        <v>○地方債現在高</v>
      </c>
      <c r="I3" s="19" t="str">
        <f>'集計表（中核市）'!G2</f>
        <v>単位：千円</v>
      </c>
    </row>
    <row r="4" spans="1:9" ht="22.5" customHeight="1">
      <c r="C4" s="41" t="s">
        <v>366</v>
      </c>
      <c r="D4" s="42" t="s">
        <v>367</v>
      </c>
      <c r="E4" s="41" t="str">
        <f>'集計表（中核市）'!C3</f>
        <v>H24</v>
      </c>
      <c r="F4" s="41" t="str">
        <f>'集計表（中核市）'!D3</f>
        <v>H25</v>
      </c>
      <c r="G4" s="41" t="str">
        <f>'集計表（中核市）'!E3</f>
        <v>H26</v>
      </c>
      <c r="H4" s="41" t="str">
        <f>'集計表（中核市）'!F3</f>
        <v>H27</v>
      </c>
      <c r="I4" s="41" t="str">
        <f>'集計表（中核市）'!G3</f>
        <v>H28</v>
      </c>
    </row>
    <row r="5" spans="1:9" ht="22.5" customHeight="1">
      <c r="A5" s="27">
        <f ca="1">MATCH(C5,'集計表（中核市）'!$H$4:$H$51,0)</f>
        <v>47</v>
      </c>
      <c r="B5" s="27">
        <f ca="1">INDEX('集計表（中核市）'!$A$4:$B$51,A5,1)</f>
        <v>462012</v>
      </c>
      <c r="C5" s="43">
        <v>1</v>
      </c>
      <c r="D5" s="44" t="str">
        <f ca="1">VLOOKUP($B5,'集計表（中核市）'!$A$4:$G$51,2)</f>
        <v>鹿児島市</v>
      </c>
      <c r="E5" s="45">
        <f ca="1">VLOOKUP($B5,'集計表（中核市）'!$A$4:$G$51,3)</f>
        <v>265229525</v>
      </c>
      <c r="F5" s="45">
        <f ca="1">VLOOKUP($B5,'集計表（中核市）'!$A$4:$G$51,4)</f>
        <v>271053542</v>
      </c>
      <c r="G5" s="45">
        <f ca="1">VLOOKUP($B5,'集計表（中核市）'!$A$4:$G$51,5)</f>
        <v>280358379</v>
      </c>
      <c r="H5" s="45">
        <f ca="1">VLOOKUP($B5,'集計表（中核市）'!$A$4:$G$51,6)</f>
        <v>280123635</v>
      </c>
      <c r="I5" s="45">
        <f ca="1">VLOOKUP($B5,'集計表（中核市）'!$A$4:$G$51,7)</f>
        <v>278200416</v>
      </c>
    </row>
    <row r="6" spans="1:9" ht="22.5" customHeight="1">
      <c r="A6" s="27">
        <f ca="1">MATCH(C6,'集計表（中核市）'!$H$4:$H$51,0)</f>
        <v>31</v>
      </c>
      <c r="B6" s="27">
        <f ca="1">INDEX('集計表（中核市）'!$A$4:$B$51,A6,1)</f>
        <v>282022</v>
      </c>
      <c r="C6" s="43">
        <v>2</v>
      </c>
      <c r="D6" s="44" t="str">
        <f ca="1">VLOOKUP($B6,'集計表（中核市）'!$A$4:$G$51,2)</f>
        <v>尼崎市</v>
      </c>
      <c r="E6" s="45">
        <f ca="1">VLOOKUP($B6,'集計表（中核市）'!$A$4:$G$51,3)</f>
        <v>267054088</v>
      </c>
      <c r="F6" s="45">
        <f ca="1">VLOOKUP($B6,'集計表（中核市）'!$A$4:$G$51,4)</f>
        <v>264270516</v>
      </c>
      <c r="G6" s="45">
        <f ca="1">VLOOKUP($B6,'集計表（中核市）'!$A$4:$G$51,5)</f>
        <v>260812768</v>
      </c>
      <c r="H6" s="45">
        <f ca="1">VLOOKUP($B6,'集計表（中核市）'!$A$4:$G$51,6)</f>
        <v>260094354</v>
      </c>
      <c r="I6" s="45">
        <f ca="1">VLOOKUP($B6,'集計表（中核市）'!$A$4:$G$51,7)</f>
        <v>257534673</v>
      </c>
    </row>
    <row r="7" spans="1:9" ht="22.5" customHeight="1">
      <c r="A7" s="27">
        <f ca="1">MATCH(C7,'集計表（中核市）'!$H$4:$H$51,0)</f>
        <v>43</v>
      </c>
      <c r="B7" s="27">
        <f ca="1">INDEX('集計表（中核市）'!$A$4:$B$51,A7,1)</f>
        <v>422011</v>
      </c>
      <c r="C7" s="43">
        <v>3</v>
      </c>
      <c r="D7" s="44" t="str">
        <f ca="1">VLOOKUP($B7,'集計表（中核市）'!$A$4:$G$51,2)</f>
        <v>長崎市</v>
      </c>
      <c r="E7" s="45">
        <f ca="1">VLOOKUP($B7,'集計表（中核市）'!$A$4:$G$51,3)</f>
        <v>234062994</v>
      </c>
      <c r="F7" s="45">
        <f ca="1">VLOOKUP($B7,'集計表（中核市）'!$A$4:$G$51,4)</f>
        <v>241239469</v>
      </c>
      <c r="G7" s="45">
        <f ca="1">VLOOKUP($B7,'集計表（中核市）'!$A$4:$G$51,5)</f>
        <v>249631626</v>
      </c>
      <c r="H7" s="45">
        <f ca="1">VLOOKUP($B7,'集計表（中核市）'!$A$4:$G$51,6)</f>
        <v>252229093</v>
      </c>
      <c r="I7" s="45">
        <f ca="1">VLOOKUP($B7,'集計表（中核市）'!$A$4:$G$51,7)</f>
        <v>251339826</v>
      </c>
    </row>
    <row r="8" spans="1:9" ht="22.5" customHeight="1">
      <c r="A8" s="27">
        <f ca="1">MATCH(C8,'集計表（中核市）'!$H$4:$H$51,0)</f>
        <v>18</v>
      </c>
      <c r="B8" s="27">
        <f ca="1">INDEX('集計表（中核市）'!$A$4:$B$51,A8,1)</f>
        <v>162019</v>
      </c>
      <c r="C8" s="43">
        <v>4</v>
      </c>
      <c r="D8" s="44" t="str">
        <f ca="1">VLOOKUP($B8,'集計表（中核市）'!$A$4:$G$51,2)</f>
        <v>富山市</v>
      </c>
      <c r="E8" s="45">
        <f ca="1">VLOOKUP($B8,'集計表（中核市）'!$A$4:$G$51,3)</f>
        <v>246355172</v>
      </c>
      <c r="F8" s="45">
        <f ca="1">VLOOKUP($B8,'集計表（中核市）'!$A$4:$G$51,4)</f>
        <v>245983874</v>
      </c>
      <c r="G8" s="45">
        <f ca="1">VLOOKUP($B8,'集計表（中核市）'!$A$4:$G$51,5)</f>
        <v>245418609</v>
      </c>
      <c r="H8" s="45">
        <f ca="1">VLOOKUP($B8,'集計表（中核市）'!$A$4:$G$51,6)</f>
        <v>245823389</v>
      </c>
      <c r="I8" s="45">
        <f ca="1">VLOOKUP($B8,'集計表（中核市）'!$A$4:$G$51,7)</f>
        <v>242177849</v>
      </c>
    </row>
    <row r="9" spans="1:9" ht="22.5" customHeight="1">
      <c r="A9" s="27">
        <f ca="1">MATCH(C9,'集計表（中核市）'!$H$4:$H$51,0)</f>
        <v>19</v>
      </c>
      <c r="B9" s="27">
        <f ca="1">INDEX('集計表（中核市）'!$A$4:$B$51,A9,1)</f>
        <v>172014</v>
      </c>
      <c r="C9" s="43">
        <v>5</v>
      </c>
      <c r="D9" s="44" t="str">
        <f ca="1">VLOOKUP($B9,'集計表（中核市）'!$A$4:$G$51,2)</f>
        <v>金沢市</v>
      </c>
      <c r="E9" s="45">
        <f ca="1">VLOOKUP($B9,'集計表（中核市）'!$A$4:$G$51,3)</f>
        <v>242237283</v>
      </c>
      <c r="F9" s="45">
        <f ca="1">VLOOKUP($B9,'集計表（中核市）'!$A$4:$G$51,4)</f>
        <v>237866337</v>
      </c>
      <c r="G9" s="45">
        <f ca="1">VLOOKUP($B9,'集計表（中核市）'!$A$4:$G$51,5)</f>
        <v>234036669</v>
      </c>
      <c r="H9" s="45">
        <f ca="1">VLOOKUP($B9,'集計表（中核市）'!$A$4:$G$51,6)</f>
        <v>225182500</v>
      </c>
      <c r="I9" s="45">
        <f ca="1">VLOOKUP($B9,'集計表（中核市）'!$A$4:$G$51,7)</f>
        <v>219927508</v>
      </c>
    </row>
    <row r="10" spans="1:9" ht="22.5" customHeight="1">
      <c r="B10" s="20">
        <v>32018</v>
      </c>
      <c r="C10" s="43">
        <f ca="1">'集計表（中核市）'!H7</f>
        <v>37</v>
      </c>
      <c r="D10" s="44" t="s">
        <v>368</v>
      </c>
      <c r="E10" s="45">
        <f ca="1">VLOOKUP($B10,'集計表（中核市）'!$A$4:$G$51,3)</f>
        <v>130725763</v>
      </c>
      <c r="F10" s="45">
        <f ca="1">VLOOKUP($B10,'集計表（中核市）'!$A$4:$G$51,4)</f>
        <v>130133858</v>
      </c>
      <c r="G10" s="45">
        <f ca="1">VLOOKUP($B10,'集計表（中核市）'!$A$4:$G$51,5)</f>
        <v>130695727</v>
      </c>
      <c r="H10" s="45">
        <f ca="1">VLOOKUP($B10,'集計表（中核市）'!$A$4:$G$51,6)</f>
        <v>132051241</v>
      </c>
      <c r="I10" s="45">
        <f ca="1">VLOOKUP($B10,'集計表（中核市）'!$A$4:$G$51,7)</f>
        <v>131943152</v>
      </c>
    </row>
  </sheetData>
  <sheetProtection sheet="1" objects="1" scenarios="1" selectLockedCells="1"/>
  <phoneticPr fontId="5"/>
  <conditionalFormatting sqref="E5:I10">
    <cfRule type="expression" dxfId="3" priority="1">
      <formula>E5-ROUNDDOWN(E5,1)&gt;0</formula>
    </cfRule>
    <cfRule type="expression" dxfId="2" priority="2">
      <formula>E5-INT(E5)&gt;0</formula>
    </cfRule>
  </conditionalFormatting>
  <hyperlinks>
    <hyperlink ref="H1" location="'集計表（中核市）'!A1" display="一覧表へ戻る"/>
    <hyperlink ref="I1" location="ＴＯＰ!A1" display="ＴＯＰへ戻る"/>
  </hyperlinks>
  <pageMargins left="0.7" right="0.7" top="0.75" bottom="0.75" header="0.3" footer="0.3"/>
  <pageSetup paperSize="9" orientation="portrait" r:id="rId1"/>
  <headerFooter>
    <oddHeader>&amp;L&amp;"HG丸ｺﾞｼｯｸM-PRO,太字"&amp;14盛岡市議会情報データベース&amp;12
　②財政指標による都市間比較（地方債現在高・繰出金）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view="pageLayout" topLeftCell="C1" zoomScaleNormal="100" workbookViewId="0">
      <selection activeCell="I1" sqref="I1"/>
    </sheetView>
  </sheetViews>
  <sheetFormatPr defaultColWidth="3.125" defaultRowHeight="22.5" customHeight="1"/>
  <cols>
    <col min="1" max="1" width="12.5" style="20" hidden="1" customWidth="1"/>
    <col min="2" max="2" width="18" style="20" hidden="1" customWidth="1"/>
    <col min="3" max="3" width="8.125" style="20" customWidth="1"/>
    <col min="4" max="9" width="12.25" style="20" customWidth="1"/>
    <col min="10" max="16384" width="3.125" style="20"/>
  </cols>
  <sheetData>
    <row r="1" spans="1:9" ht="22.5" customHeight="1">
      <c r="D1" s="63"/>
      <c r="H1" s="40" t="s">
        <v>421</v>
      </c>
      <c r="I1" s="40" t="s">
        <v>420</v>
      </c>
    </row>
    <row r="2" spans="1:9" ht="22.5" customHeight="1">
      <c r="C2" s="21" t="str">
        <f>CONCATENATE("道府県庁所在都市 ",'集計表（県庁所在都市）'!G3," 順位上位５位と盛岡市の比較")</f>
        <v>道府県庁所在都市 H28 順位上位５位と盛岡市の比較</v>
      </c>
      <c r="D2" s="63"/>
      <c r="H2" s="40"/>
      <c r="I2" s="40"/>
    </row>
    <row r="3" spans="1:9" ht="22.5" customHeight="1">
      <c r="C3" s="61" t="str">
        <f>'集計表（中核市）'!B2</f>
        <v>○地方債現在高</v>
      </c>
      <c r="I3" s="19" t="str">
        <f>'集計表（中核市）'!G2</f>
        <v>単位：千円</v>
      </c>
    </row>
    <row r="4" spans="1:9" ht="22.5" customHeight="1">
      <c r="C4" s="41" t="s">
        <v>366</v>
      </c>
      <c r="D4" s="42" t="s">
        <v>367</v>
      </c>
      <c r="E4" s="41" t="str">
        <f>'集計表（中核市）'!C3</f>
        <v>H24</v>
      </c>
      <c r="F4" s="41" t="str">
        <f>'集計表（中核市）'!D3</f>
        <v>H25</v>
      </c>
      <c r="G4" s="41" t="str">
        <f>'集計表（中核市）'!E3</f>
        <v>H26</v>
      </c>
      <c r="H4" s="41" t="str">
        <f>'集計表（中核市）'!F3</f>
        <v>H27</v>
      </c>
      <c r="I4" s="41" t="str">
        <f>'集計表（中核市）'!G3</f>
        <v>H28</v>
      </c>
    </row>
    <row r="5" spans="1:9" ht="22.5" customHeight="1">
      <c r="A5" s="27">
        <f ca="1">MATCH(C5,'集計表（県庁所在都市）'!$H$4:$H$45,0)</f>
        <v>13</v>
      </c>
      <c r="B5" s="27">
        <f ca="1">INDEX('集計表（県庁所在都市）'!$A$4:$B$50,A5,1)</f>
        <v>141003</v>
      </c>
      <c r="C5" s="43">
        <v>1</v>
      </c>
      <c r="D5" s="44" t="str">
        <f ca="1">VLOOKUP($B5,'集計表（県庁所在都市）'!$A$4:$G$50,2)</f>
        <v>横浜市</v>
      </c>
      <c r="E5" s="45">
        <f ca="1">VLOOKUP($B5,'集計表（県庁所在都市）'!$A$4:$G$50,3)</f>
        <v>2213724869</v>
      </c>
      <c r="F5" s="45">
        <f ca="1">VLOOKUP($B5,'集計表（県庁所在都市）'!$A$4:$G$50,4)</f>
        <v>2350280372</v>
      </c>
      <c r="G5" s="45">
        <f ca="1">VLOOKUP($B5,'集計表（県庁所在都市）'!$A$4:$G$50,5)</f>
        <v>2346433697</v>
      </c>
      <c r="H5" s="45">
        <f ca="1">VLOOKUP($B5,'集計表（県庁所在都市）'!$A$4:$G$50,6)</f>
        <v>2362487076</v>
      </c>
      <c r="I5" s="45">
        <f ca="1">VLOOKUP($B5,'集計表（県庁所在都市）'!$A$4:$G$50,7)</f>
        <v>2358434115</v>
      </c>
    </row>
    <row r="6" spans="1:9" ht="22.5" customHeight="1">
      <c r="A6" s="27">
        <f ca="1">MATCH(C6,'集計表（県庁所在都市）'!$H$4:$H$45,0)</f>
        <v>26</v>
      </c>
      <c r="B6" s="27">
        <f ca="1">INDEX('集計表（県庁所在都市）'!$A$4:$B$50,A6,1)</f>
        <v>271004</v>
      </c>
      <c r="C6" s="43">
        <v>2</v>
      </c>
      <c r="D6" s="44" t="str">
        <f ca="1">VLOOKUP($B6,'集計表（県庁所在都市）'!$A$4:$G$50,2)</f>
        <v>大阪市</v>
      </c>
      <c r="E6" s="45">
        <f ca="1">VLOOKUP($B6,'集計表（県庁所在都市）'!$A$4:$G$50,3)</f>
        <v>2660208846</v>
      </c>
      <c r="F6" s="45">
        <f ca="1">VLOOKUP($B6,'集計表（県庁所在都市）'!$A$4:$G$50,4)</f>
        <v>2578573351</v>
      </c>
      <c r="G6" s="45">
        <f ca="1">VLOOKUP($B6,'集計表（県庁所在都市）'!$A$4:$G$50,5)</f>
        <v>2473326499</v>
      </c>
      <c r="H6" s="45">
        <f ca="1">VLOOKUP($B6,'集計表（県庁所在都市）'!$A$4:$G$50,6)</f>
        <v>2327170042</v>
      </c>
      <c r="I6" s="45">
        <f ca="1">VLOOKUP($B6,'集計表（県庁所在都市）'!$A$4:$G$50,7)</f>
        <v>2185863819</v>
      </c>
    </row>
    <row r="7" spans="1:9" ht="22.5" customHeight="1">
      <c r="A7" s="27">
        <f ca="1">MATCH(C7,'集計表（県庁所在都市）'!$H$4:$H$45,0)</f>
        <v>22</v>
      </c>
      <c r="B7" s="27">
        <f ca="1">INDEX('集計表（県庁所在都市）'!$A$4:$B$50,A7,1)</f>
        <v>231002</v>
      </c>
      <c r="C7" s="43">
        <v>3</v>
      </c>
      <c r="D7" s="44" t="str">
        <f ca="1">VLOOKUP($B7,'集計表（県庁所在都市）'!$A$4:$G$50,2)</f>
        <v>名古屋市</v>
      </c>
      <c r="E7" s="45">
        <f ca="1">VLOOKUP($B7,'集計表（県庁所在都市）'!$A$4:$G$50,3)</f>
        <v>1680000943</v>
      </c>
      <c r="F7" s="45">
        <f ca="1">VLOOKUP($B7,'集計表（県庁所在都市）'!$A$4:$G$50,4)</f>
        <v>1634839287</v>
      </c>
      <c r="G7" s="45">
        <f ca="1">VLOOKUP($B7,'集計表（県庁所在都市）'!$A$4:$G$50,5)</f>
        <v>1596675946</v>
      </c>
      <c r="H7" s="45">
        <f ca="1">VLOOKUP($B7,'集計表（県庁所在都市）'!$A$4:$G$50,6)</f>
        <v>1539952170</v>
      </c>
      <c r="I7" s="45">
        <f ca="1">VLOOKUP($B7,'集計表（県庁所在都市）'!$A$4:$G$50,7)</f>
        <v>1489907599</v>
      </c>
    </row>
    <row r="8" spans="1:9" ht="22.5" customHeight="1">
      <c r="A8" s="27">
        <f ca="1">MATCH(C8,'集計表（県庁所在都市）'!$H$4:$H$45,0)</f>
        <v>25</v>
      </c>
      <c r="B8" s="27">
        <f ca="1">INDEX('集計表（県庁所在都市）'!$A$4:$B$50,A8,1)</f>
        <v>261009</v>
      </c>
      <c r="C8" s="43">
        <v>4</v>
      </c>
      <c r="D8" s="44" t="str">
        <f ca="1">VLOOKUP($B8,'集計表（県庁所在都市）'!$A$4:$G$50,2)</f>
        <v>京都市</v>
      </c>
      <c r="E8" s="45">
        <f ca="1">VLOOKUP($B8,'集計表（県庁所在都市）'!$A$4:$G$50,3)</f>
        <v>1249752033</v>
      </c>
      <c r="F8" s="45">
        <f ca="1">VLOOKUP($B8,'集計表（県庁所在都市）'!$A$4:$G$50,4)</f>
        <v>1264809395</v>
      </c>
      <c r="G8" s="45">
        <f ca="1">VLOOKUP($B8,'集計表（県庁所在都市）'!$A$4:$G$50,5)</f>
        <v>1283784665</v>
      </c>
      <c r="H8" s="45">
        <f ca="1">VLOOKUP($B8,'集計表（県庁所在都市）'!$A$4:$G$50,6)</f>
        <v>1300992855</v>
      </c>
      <c r="I8" s="45">
        <f ca="1">VLOOKUP($B8,'集計表（県庁所在都市）'!$A$4:$G$50,7)</f>
        <v>1313405262</v>
      </c>
    </row>
    <row r="9" spans="1:9" ht="22.5" customHeight="1">
      <c r="A9" s="27">
        <f ca="1">MATCH(C9,'集計表（県庁所在都市）'!$H$4:$H$45,0)</f>
        <v>39</v>
      </c>
      <c r="B9" s="27">
        <f ca="1">INDEX('集計表（県庁所在都市）'!$A$4:$B$50,A9,1)</f>
        <v>401307</v>
      </c>
      <c r="C9" s="43">
        <v>5</v>
      </c>
      <c r="D9" s="44" t="str">
        <f ca="1">VLOOKUP($B9,'集計表（県庁所在都市）'!$A$4:$G$50,2)</f>
        <v>福岡市</v>
      </c>
      <c r="E9" s="45">
        <f ca="1">VLOOKUP($B9,'集計表（県庁所在都市）'!$A$4:$G$50,3)</f>
        <v>1261868023</v>
      </c>
      <c r="F9" s="45">
        <f ca="1">VLOOKUP($B9,'集計表（県庁所在都市）'!$A$4:$G$50,4)</f>
        <v>1254863520</v>
      </c>
      <c r="G9" s="45">
        <f ca="1">VLOOKUP($B9,'集計表（県庁所在都市）'!$A$4:$G$50,5)</f>
        <v>1246108029</v>
      </c>
      <c r="H9" s="45">
        <f ca="1">VLOOKUP($B9,'集計表（県庁所在都市）'!$A$4:$G$50,6)</f>
        <v>1238606550</v>
      </c>
      <c r="I9" s="45">
        <f ca="1">VLOOKUP($B9,'集計表（県庁所在都市）'!$A$4:$G$50,7)</f>
        <v>1226610247</v>
      </c>
    </row>
    <row r="10" spans="1:9" ht="22.5" customHeight="1">
      <c r="B10" s="20">
        <v>32018</v>
      </c>
      <c r="C10" s="43">
        <f ca="1">'集計表（中核市）'!H7</f>
        <v>37</v>
      </c>
      <c r="D10" s="44" t="s">
        <v>368</v>
      </c>
      <c r="E10" s="45">
        <f ca="1">VLOOKUP($B10,'集計表（県庁所在都市）'!$A$4:$G$50,3)</f>
        <v>130725763</v>
      </c>
      <c r="F10" s="45">
        <f ca="1">VLOOKUP($B10,'集計表（県庁所在都市）'!$A$4:$G$50,4)</f>
        <v>130133858</v>
      </c>
      <c r="G10" s="45">
        <f ca="1">VLOOKUP($B10,'集計表（県庁所在都市）'!$A$4:$G$50,5)</f>
        <v>130695727</v>
      </c>
      <c r="H10" s="45">
        <f ca="1">VLOOKUP($B10,'集計表（県庁所在都市）'!$A$4:$G$50,6)</f>
        <v>132051241</v>
      </c>
      <c r="I10" s="45">
        <f ca="1">VLOOKUP($B10,'集計表（県庁所在都市）'!$A$4:$G$50,7)</f>
        <v>131943152</v>
      </c>
    </row>
  </sheetData>
  <sheetProtection sheet="1" objects="1" scenarios="1" selectLockedCells="1"/>
  <phoneticPr fontId="5"/>
  <conditionalFormatting sqref="E5:I10">
    <cfRule type="expression" dxfId="1" priority="1">
      <formula>E5-ROUNDDOWN(E5,1)&gt;0</formula>
    </cfRule>
    <cfRule type="expression" dxfId="0" priority="2">
      <formula>E5-INT(E5)&gt;0</formula>
    </cfRule>
  </conditionalFormatting>
  <hyperlinks>
    <hyperlink ref="H1" location="'集計表（県庁所在都市）'!A1" display="一覧表へ戻る"/>
    <hyperlink ref="I1" location="ＴＯＰ!A1" display="ＴＯＰへ戻る"/>
  </hyperlinks>
  <pageMargins left="0.7" right="0.7" top="0.75" bottom="0.75" header="0.3" footer="0.3"/>
  <pageSetup paperSize="9" orientation="portrait" r:id="rId1"/>
  <headerFooter>
    <oddHeader>&amp;L&amp;"HG丸ｺﾞｼｯｸM-PRO,太字"&amp;14盛岡市議会情報データベース&amp;12
　②財政指標による都市間比較（地方債現在高・繰出金）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31"/>
  <sheetViews>
    <sheetView workbookViewId="0">
      <selection activeCell="D22" sqref="D22"/>
    </sheetView>
  </sheetViews>
  <sheetFormatPr defaultColWidth="16.625" defaultRowHeight="13.5"/>
  <cols>
    <col min="1" max="1" width="8" style="1" customWidth="1"/>
    <col min="2" max="2" width="9.5" style="1" customWidth="1"/>
    <col min="3" max="3" width="13.5" style="49" customWidth="1"/>
    <col min="4" max="4" width="13.5" style="1" customWidth="1"/>
    <col min="5" max="5" width="21.375" style="1" customWidth="1"/>
    <col min="6" max="7" width="16.625" style="1" customWidth="1"/>
    <col min="8" max="31" width="16.625" style="12" customWidth="1"/>
    <col min="32" max="16384" width="16.625" style="12"/>
  </cols>
  <sheetData>
    <row r="1" spans="1:21" s="2" customFormat="1">
      <c r="A1" s="1" t="s">
        <v>370</v>
      </c>
      <c r="B1" s="1"/>
      <c r="C1" s="49"/>
      <c r="D1" s="1"/>
      <c r="E1" s="1"/>
      <c r="F1" s="2" t="s">
        <v>371</v>
      </c>
      <c r="G1" s="1"/>
    </row>
    <row r="2" spans="1:21" s="2" customFormat="1">
      <c r="A2" s="1" t="s">
        <v>372</v>
      </c>
      <c r="B2" s="1"/>
      <c r="C2" s="49"/>
      <c r="D2" s="1"/>
      <c r="E2" s="1"/>
      <c r="F2" s="2" t="s">
        <v>373</v>
      </c>
      <c r="G2" s="1"/>
    </row>
    <row r="3" spans="1:21" s="2" customFormat="1" ht="14.25" thickBot="1">
      <c r="A3" s="1"/>
      <c r="B3" s="1"/>
      <c r="C3" s="49"/>
      <c r="D3" s="1"/>
      <c r="E3" s="1"/>
      <c r="U3" s="3" t="s">
        <v>374</v>
      </c>
    </row>
    <row r="4" spans="1:21" s="2" customFormat="1" ht="13.5" customHeight="1">
      <c r="A4" s="106" t="s">
        <v>0</v>
      </c>
      <c r="B4" s="108" t="s">
        <v>1</v>
      </c>
      <c r="C4" s="110" t="s">
        <v>2</v>
      </c>
      <c r="D4" s="108" t="s">
        <v>3</v>
      </c>
      <c r="E4" s="108" t="s">
        <v>4</v>
      </c>
      <c r="F4" s="104" t="s">
        <v>375</v>
      </c>
      <c r="G4" s="104" t="s">
        <v>376</v>
      </c>
      <c r="H4" s="104" t="s">
        <v>377</v>
      </c>
      <c r="I4" s="112" t="s">
        <v>378</v>
      </c>
      <c r="J4" s="113"/>
      <c r="K4" s="114"/>
      <c r="L4" s="104" t="s">
        <v>379</v>
      </c>
      <c r="M4" s="112" t="s">
        <v>380</v>
      </c>
      <c r="N4" s="113"/>
      <c r="O4" s="114"/>
      <c r="P4" s="120" t="s">
        <v>381</v>
      </c>
      <c r="Q4" s="104" t="s">
        <v>382</v>
      </c>
      <c r="R4" s="112" t="s">
        <v>383</v>
      </c>
      <c r="S4" s="117"/>
      <c r="T4" s="117"/>
      <c r="U4" s="118"/>
    </row>
    <row r="5" spans="1:21" s="2" customFormat="1">
      <c r="A5" s="107"/>
      <c r="B5" s="109"/>
      <c r="C5" s="111"/>
      <c r="D5" s="109"/>
      <c r="E5" s="109"/>
      <c r="F5" s="105"/>
      <c r="G5" s="105"/>
      <c r="H5" s="105"/>
      <c r="I5" s="119" t="s">
        <v>384</v>
      </c>
      <c r="J5" s="119" t="s">
        <v>385</v>
      </c>
      <c r="K5" s="119" t="s">
        <v>386</v>
      </c>
      <c r="L5" s="105"/>
      <c r="M5" s="119" t="s">
        <v>387</v>
      </c>
      <c r="N5" s="119" t="s">
        <v>388</v>
      </c>
      <c r="O5" s="119" t="s">
        <v>389</v>
      </c>
      <c r="P5" s="121"/>
      <c r="Q5" s="109"/>
      <c r="R5" s="47" t="s">
        <v>390</v>
      </c>
      <c r="S5" s="47" t="s">
        <v>391</v>
      </c>
      <c r="T5" s="47" t="s">
        <v>392</v>
      </c>
      <c r="U5" s="48" t="s">
        <v>393</v>
      </c>
    </row>
    <row r="6" spans="1:21" s="2" customFormat="1">
      <c r="A6" s="107"/>
      <c r="B6" s="109"/>
      <c r="C6" s="111"/>
      <c r="D6" s="109"/>
      <c r="E6" s="109"/>
      <c r="F6" s="105"/>
      <c r="G6" s="105"/>
      <c r="H6" s="105"/>
      <c r="I6" s="109"/>
      <c r="J6" s="109"/>
      <c r="K6" s="109"/>
      <c r="L6" s="105"/>
      <c r="M6" s="109"/>
      <c r="N6" s="109"/>
      <c r="O6" s="109"/>
      <c r="P6" s="121"/>
      <c r="Q6" s="109"/>
      <c r="R6" s="105" t="s">
        <v>394</v>
      </c>
      <c r="S6" s="105" t="s">
        <v>395</v>
      </c>
      <c r="T6" s="105" t="s">
        <v>396</v>
      </c>
      <c r="U6" s="115" t="s">
        <v>397</v>
      </c>
    </row>
    <row r="7" spans="1:21" s="2" customFormat="1">
      <c r="A7" s="107"/>
      <c r="B7" s="109"/>
      <c r="C7" s="111"/>
      <c r="D7" s="109"/>
      <c r="E7" s="109"/>
      <c r="F7" s="105"/>
      <c r="G7" s="105"/>
      <c r="H7" s="105"/>
      <c r="I7" s="109"/>
      <c r="J7" s="109"/>
      <c r="K7" s="109"/>
      <c r="L7" s="105"/>
      <c r="M7" s="109"/>
      <c r="N7" s="109"/>
      <c r="O7" s="109"/>
      <c r="P7" s="121"/>
      <c r="Q7" s="109"/>
      <c r="R7" s="109"/>
      <c r="S7" s="109"/>
      <c r="T7" s="109"/>
      <c r="U7" s="116"/>
    </row>
    <row r="8" spans="1:21" s="2" customFormat="1">
      <c r="A8" s="107"/>
      <c r="B8" s="109"/>
      <c r="C8" s="111"/>
      <c r="D8" s="109"/>
      <c r="E8" s="109"/>
      <c r="F8" s="105"/>
      <c r="G8" s="105"/>
      <c r="H8" s="105"/>
      <c r="I8" s="109"/>
      <c r="J8" s="109"/>
      <c r="K8" s="109"/>
      <c r="L8" s="105"/>
      <c r="M8" s="109"/>
      <c r="N8" s="109"/>
      <c r="O8" s="109"/>
      <c r="P8" s="121"/>
      <c r="Q8" s="109"/>
      <c r="R8" s="109"/>
      <c r="S8" s="109"/>
      <c r="T8" s="109"/>
      <c r="U8" s="116"/>
    </row>
    <row r="9" spans="1:21" s="2" customFormat="1">
      <c r="A9" s="107"/>
      <c r="B9" s="109"/>
      <c r="C9" s="111"/>
      <c r="D9" s="109"/>
      <c r="E9" s="109"/>
      <c r="F9" s="105"/>
      <c r="G9" s="105"/>
      <c r="H9" s="105"/>
      <c r="I9" s="109"/>
      <c r="J9" s="109"/>
      <c r="K9" s="109"/>
      <c r="L9" s="105"/>
      <c r="M9" s="109"/>
      <c r="N9" s="109"/>
      <c r="O9" s="109"/>
      <c r="P9" s="121"/>
      <c r="Q9" s="109"/>
      <c r="R9" s="109"/>
      <c r="S9" s="109"/>
      <c r="T9" s="109"/>
      <c r="U9" s="116"/>
    </row>
    <row r="10" spans="1:21" s="2" customFormat="1">
      <c r="A10" s="4"/>
      <c r="B10" s="5"/>
      <c r="C10" s="50"/>
      <c r="D10" s="5"/>
      <c r="E10" s="5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7"/>
    </row>
    <row r="11" spans="1:21">
      <c r="A11" s="13">
        <v>2012</v>
      </c>
      <c r="B11" s="14" t="s">
        <v>5</v>
      </c>
      <c r="C11" s="14">
        <v>11002</v>
      </c>
      <c r="D11" s="14" t="s">
        <v>6</v>
      </c>
      <c r="E11" s="14" t="s">
        <v>7</v>
      </c>
      <c r="F11" s="15">
        <v>918356127</v>
      </c>
      <c r="G11" s="15">
        <v>907815588</v>
      </c>
      <c r="H11" s="15">
        <v>56225338</v>
      </c>
      <c r="I11" s="15">
        <v>13614581</v>
      </c>
      <c r="J11" s="15">
        <v>2748416</v>
      </c>
      <c r="K11" s="15">
        <v>39862341</v>
      </c>
      <c r="L11" s="15">
        <v>53698255</v>
      </c>
      <c r="M11" s="15">
        <v>11201982</v>
      </c>
      <c r="N11" s="15">
        <v>3091886</v>
      </c>
      <c r="O11" s="15">
        <v>39404387</v>
      </c>
      <c r="P11" s="15">
        <v>76528353</v>
      </c>
      <c r="Q11" s="15">
        <v>98513539</v>
      </c>
      <c r="R11" s="15">
        <v>1282613</v>
      </c>
      <c r="S11" s="15">
        <v>13339696</v>
      </c>
      <c r="T11" s="15">
        <v>4481302</v>
      </c>
      <c r="U11" s="18">
        <v>20966722</v>
      </c>
    </row>
    <row r="12" spans="1:21">
      <c r="A12" s="13">
        <v>2012</v>
      </c>
      <c r="B12" s="14" t="s">
        <v>9</v>
      </c>
      <c r="C12" s="14">
        <v>12025</v>
      </c>
      <c r="D12" s="14" t="s">
        <v>6</v>
      </c>
      <c r="E12" s="14" t="s">
        <v>10</v>
      </c>
      <c r="F12" s="15">
        <v>146120258</v>
      </c>
      <c r="G12" s="15">
        <v>150784289</v>
      </c>
      <c r="H12" s="15">
        <v>10141484</v>
      </c>
      <c r="I12" s="15">
        <v>379501</v>
      </c>
      <c r="J12" s="15">
        <v>1520371</v>
      </c>
      <c r="K12" s="15">
        <v>8241612</v>
      </c>
      <c r="L12" s="15">
        <v>10958108</v>
      </c>
      <c r="M12" s="15">
        <v>379113</v>
      </c>
      <c r="N12" s="15">
        <v>2203840</v>
      </c>
      <c r="O12" s="15">
        <v>8375155</v>
      </c>
      <c r="P12" s="15">
        <v>9899024</v>
      </c>
      <c r="Q12" s="15">
        <v>12283497</v>
      </c>
      <c r="R12" s="15">
        <v>153542</v>
      </c>
      <c r="S12" s="15">
        <v>510926</v>
      </c>
      <c r="T12" s="15">
        <v>2535537</v>
      </c>
      <c r="U12" s="18">
        <v>1665216</v>
      </c>
    </row>
    <row r="13" spans="1:21">
      <c r="A13" s="13">
        <v>2012</v>
      </c>
      <c r="B13" s="14" t="s">
        <v>11</v>
      </c>
      <c r="C13" s="14">
        <v>12033</v>
      </c>
      <c r="D13" s="14" t="s">
        <v>6</v>
      </c>
      <c r="E13" s="14" t="s">
        <v>12</v>
      </c>
      <c r="F13" s="15">
        <v>53534536</v>
      </c>
      <c r="G13" s="15">
        <v>53711163</v>
      </c>
      <c r="H13" s="15">
        <v>4267094</v>
      </c>
      <c r="I13" s="15">
        <v>2337428</v>
      </c>
      <c r="J13" s="15" t="s">
        <v>8</v>
      </c>
      <c r="K13" s="15">
        <v>1929666</v>
      </c>
      <c r="L13" s="15">
        <v>2654561</v>
      </c>
      <c r="M13" s="15">
        <v>666770</v>
      </c>
      <c r="N13" s="15" t="s">
        <v>8</v>
      </c>
      <c r="O13" s="15">
        <v>1987791</v>
      </c>
      <c r="P13" s="15">
        <v>5214614</v>
      </c>
      <c r="Q13" s="15">
        <v>9049785</v>
      </c>
      <c r="R13" s="15">
        <v>205171</v>
      </c>
      <c r="S13" s="15" t="s">
        <v>8</v>
      </c>
      <c r="T13" s="15">
        <v>1644743</v>
      </c>
      <c r="U13" s="18">
        <v>1554681</v>
      </c>
    </row>
    <row r="14" spans="1:21">
      <c r="A14" s="13">
        <v>2012</v>
      </c>
      <c r="B14" s="14" t="s">
        <v>9</v>
      </c>
      <c r="C14" s="14">
        <v>12041</v>
      </c>
      <c r="D14" s="14" t="s">
        <v>6</v>
      </c>
      <c r="E14" s="14" t="s">
        <v>13</v>
      </c>
      <c r="F14" s="15">
        <v>184203988</v>
      </c>
      <c r="G14" s="15">
        <v>185886264</v>
      </c>
      <c r="H14" s="15">
        <v>8482266</v>
      </c>
      <c r="I14" s="15">
        <v>4915334</v>
      </c>
      <c r="J14" s="15">
        <v>313967</v>
      </c>
      <c r="K14" s="15">
        <v>3252965</v>
      </c>
      <c r="L14" s="15">
        <v>6954298</v>
      </c>
      <c r="M14" s="15">
        <v>3882377</v>
      </c>
      <c r="N14" s="15">
        <v>163778</v>
      </c>
      <c r="O14" s="15">
        <v>2908143</v>
      </c>
      <c r="P14" s="15">
        <v>24379456</v>
      </c>
      <c r="Q14" s="15">
        <v>17044914</v>
      </c>
      <c r="R14" s="15">
        <v>661915</v>
      </c>
      <c r="S14" s="15" t="s">
        <v>8</v>
      </c>
      <c r="T14" s="15">
        <v>1402668</v>
      </c>
      <c r="U14" s="18">
        <v>2255422</v>
      </c>
    </row>
    <row r="15" spans="1:21">
      <c r="A15" s="13">
        <v>2012</v>
      </c>
      <c r="B15" s="14" t="s">
        <v>11</v>
      </c>
      <c r="C15" s="14">
        <v>12068</v>
      </c>
      <c r="D15" s="14" t="s">
        <v>6</v>
      </c>
      <c r="E15" s="14" t="s">
        <v>14</v>
      </c>
      <c r="F15" s="15">
        <v>128087294</v>
      </c>
      <c r="G15" s="15">
        <v>130457589</v>
      </c>
      <c r="H15" s="15">
        <v>5825251</v>
      </c>
      <c r="I15" s="15" t="s">
        <v>8</v>
      </c>
      <c r="J15" s="15">
        <v>1592078</v>
      </c>
      <c r="K15" s="15">
        <v>4233173</v>
      </c>
      <c r="L15" s="15">
        <v>5980031</v>
      </c>
      <c r="M15" s="15" t="s">
        <v>8</v>
      </c>
      <c r="N15" s="15">
        <v>1546917</v>
      </c>
      <c r="O15" s="15">
        <v>4433114</v>
      </c>
      <c r="P15" s="15">
        <v>15138885</v>
      </c>
      <c r="Q15" s="15">
        <v>10501548</v>
      </c>
      <c r="R15" s="15">
        <v>326681</v>
      </c>
      <c r="S15" s="15" t="s">
        <v>8</v>
      </c>
      <c r="T15" s="15">
        <v>1575906</v>
      </c>
      <c r="U15" s="18">
        <v>2158444</v>
      </c>
    </row>
    <row r="16" spans="1:21">
      <c r="A16" s="13">
        <v>2012</v>
      </c>
      <c r="B16" s="14" t="s">
        <v>11</v>
      </c>
      <c r="C16" s="14">
        <v>12076</v>
      </c>
      <c r="D16" s="14" t="s">
        <v>6</v>
      </c>
      <c r="E16" s="14" t="s">
        <v>15</v>
      </c>
      <c r="F16" s="15">
        <v>96683558</v>
      </c>
      <c r="G16" s="15">
        <v>97358642</v>
      </c>
      <c r="H16" s="15">
        <v>4383834</v>
      </c>
      <c r="I16" s="15">
        <v>557853</v>
      </c>
      <c r="J16" s="15">
        <v>703</v>
      </c>
      <c r="K16" s="15">
        <v>3825278</v>
      </c>
      <c r="L16" s="15">
        <v>4837146</v>
      </c>
      <c r="M16" s="15">
        <v>911193</v>
      </c>
      <c r="N16" s="15">
        <v>681</v>
      </c>
      <c r="O16" s="15">
        <v>3925272</v>
      </c>
      <c r="P16" s="15">
        <v>18897518</v>
      </c>
      <c r="Q16" s="15">
        <v>5283149</v>
      </c>
      <c r="R16" s="15">
        <v>216889</v>
      </c>
      <c r="S16" s="15" t="s">
        <v>8</v>
      </c>
      <c r="T16" s="15" t="s">
        <v>8</v>
      </c>
      <c r="U16" s="18">
        <v>1120553</v>
      </c>
    </row>
    <row r="17" spans="1:21">
      <c r="A17" s="13">
        <v>2012</v>
      </c>
      <c r="B17" s="14" t="s">
        <v>11</v>
      </c>
      <c r="C17" s="14">
        <v>12084</v>
      </c>
      <c r="D17" s="14" t="s">
        <v>6</v>
      </c>
      <c r="E17" s="14" t="s">
        <v>16</v>
      </c>
      <c r="F17" s="15">
        <v>84397566</v>
      </c>
      <c r="G17" s="15">
        <v>83583995</v>
      </c>
      <c r="H17" s="15">
        <v>12724192</v>
      </c>
      <c r="I17" s="15">
        <v>1237044</v>
      </c>
      <c r="J17" s="15">
        <v>4875734</v>
      </c>
      <c r="K17" s="15">
        <v>6611414</v>
      </c>
      <c r="L17" s="15">
        <v>12871765</v>
      </c>
      <c r="M17" s="15">
        <v>1236016</v>
      </c>
      <c r="N17" s="15">
        <v>4973129</v>
      </c>
      <c r="O17" s="15">
        <v>6662620</v>
      </c>
      <c r="P17" s="15">
        <v>12228208</v>
      </c>
      <c r="Q17" s="15">
        <v>6322187</v>
      </c>
      <c r="R17" s="15">
        <v>313081</v>
      </c>
      <c r="S17" s="15" t="s">
        <v>8</v>
      </c>
      <c r="T17" s="15">
        <v>9698</v>
      </c>
      <c r="U17" s="18">
        <v>1665790</v>
      </c>
    </row>
    <row r="18" spans="1:21">
      <c r="A18" s="13">
        <v>2012</v>
      </c>
      <c r="B18" s="14" t="s">
        <v>11</v>
      </c>
      <c r="C18" s="14">
        <v>12131</v>
      </c>
      <c r="D18" s="14" t="s">
        <v>6</v>
      </c>
      <c r="E18" s="14" t="s">
        <v>17</v>
      </c>
      <c r="F18" s="15">
        <v>72988200</v>
      </c>
      <c r="G18" s="15">
        <v>71928995</v>
      </c>
      <c r="H18" s="15">
        <v>3680686</v>
      </c>
      <c r="I18" s="15">
        <v>1722831</v>
      </c>
      <c r="J18" s="15">
        <v>49508</v>
      </c>
      <c r="K18" s="15">
        <v>1908347</v>
      </c>
      <c r="L18" s="15">
        <v>3149398</v>
      </c>
      <c r="M18" s="15">
        <v>1367281</v>
      </c>
      <c r="N18" s="15">
        <v>45481</v>
      </c>
      <c r="O18" s="15">
        <v>1736636</v>
      </c>
      <c r="P18" s="15">
        <v>5641968</v>
      </c>
      <c r="Q18" s="15">
        <v>10589361</v>
      </c>
      <c r="R18" s="15">
        <v>63900</v>
      </c>
      <c r="S18" s="15" t="s">
        <v>8</v>
      </c>
      <c r="T18" s="15">
        <v>2516739</v>
      </c>
      <c r="U18" s="18">
        <v>1520148</v>
      </c>
    </row>
    <row r="19" spans="1:21">
      <c r="A19" s="13">
        <v>2012</v>
      </c>
      <c r="B19" s="14" t="s">
        <v>11</v>
      </c>
      <c r="C19" s="14">
        <v>12173</v>
      </c>
      <c r="D19" s="14" t="s">
        <v>6</v>
      </c>
      <c r="E19" s="14" t="s">
        <v>18</v>
      </c>
      <c r="F19" s="15">
        <v>35573773</v>
      </c>
      <c r="G19" s="15">
        <v>36773328</v>
      </c>
      <c r="H19" s="15">
        <v>7113092</v>
      </c>
      <c r="I19" s="15">
        <v>2892067</v>
      </c>
      <c r="J19" s="15">
        <v>2019976</v>
      </c>
      <c r="K19" s="15">
        <v>2201049</v>
      </c>
      <c r="L19" s="15">
        <v>7189912</v>
      </c>
      <c r="M19" s="15">
        <v>2998184</v>
      </c>
      <c r="N19" s="15">
        <v>1926474</v>
      </c>
      <c r="O19" s="15">
        <v>2265254</v>
      </c>
      <c r="P19" s="15">
        <v>11280761</v>
      </c>
      <c r="Q19" s="15">
        <v>6571083</v>
      </c>
      <c r="R19" s="15">
        <v>8416</v>
      </c>
      <c r="S19" s="15" t="s">
        <v>8</v>
      </c>
      <c r="T19" s="15">
        <v>1299321</v>
      </c>
      <c r="U19" s="18">
        <v>1422993</v>
      </c>
    </row>
    <row r="20" spans="1:21">
      <c r="A20" s="13">
        <v>2012</v>
      </c>
      <c r="B20" s="14" t="s">
        <v>9</v>
      </c>
      <c r="C20" s="14">
        <v>22012</v>
      </c>
      <c r="D20" s="14" t="s">
        <v>19</v>
      </c>
      <c r="E20" s="14" t="s">
        <v>20</v>
      </c>
      <c r="F20" s="15">
        <v>171079525</v>
      </c>
      <c r="G20" s="15">
        <v>174838618</v>
      </c>
      <c r="H20" s="15">
        <v>21787829</v>
      </c>
      <c r="I20" s="15">
        <v>6694089</v>
      </c>
      <c r="J20" s="15">
        <v>9270925</v>
      </c>
      <c r="K20" s="15">
        <v>5822815</v>
      </c>
      <c r="L20" s="15">
        <v>17161843</v>
      </c>
      <c r="M20" s="15">
        <v>5787290</v>
      </c>
      <c r="N20" s="15">
        <v>5498923</v>
      </c>
      <c r="O20" s="15">
        <v>5875630</v>
      </c>
      <c r="P20" s="15">
        <v>28805530</v>
      </c>
      <c r="Q20" s="15">
        <v>13001233</v>
      </c>
      <c r="R20" s="15">
        <v>7589</v>
      </c>
      <c r="S20" s="15">
        <v>716953</v>
      </c>
      <c r="T20" s="15">
        <v>1628335</v>
      </c>
      <c r="U20" s="18">
        <v>1667192</v>
      </c>
    </row>
    <row r="21" spans="1:21">
      <c r="A21" s="13">
        <v>2012</v>
      </c>
      <c r="B21" s="14" t="s">
        <v>11</v>
      </c>
      <c r="C21" s="14">
        <v>22021</v>
      </c>
      <c r="D21" s="14" t="s">
        <v>19</v>
      </c>
      <c r="E21" s="14" t="s">
        <v>21</v>
      </c>
      <c r="F21" s="15">
        <v>78716337</v>
      </c>
      <c r="G21" s="15">
        <v>78891608</v>
      </c>
      <c r="H21" s="15">
        <v>10116721</v>
      </c>
      <c r="I21" s="15">
        <v>2963700</v>
      </c>
      <c r="J21" s="15">
        <v>1851331</v>
      </c>
      <c r="K21" s="15">
        <v>5301690</v>
      </c>
      <c r="L21" s="15">
        <v>9867240</v>
      </c>
      <c r="M21" s="15">
        <v>2894927</v>
      </c>
      <c r="N21" s="15">
        <v>1850015</v>
      </c>
      <c r="O21" s="15">
        <v>5122298</v>
      </c>
      <c r="P21" s="15">
        <v>4370131</v>
      </c>
      <c r="Q21" s="15">
        <v>9753822</v>
      </c>
      <c r="R21" s="15">
        <v>193481</v>
      </c>
      <c r="S21" s="15" t="s">
        <v>8</v>
      </c>
      <c r="T21" s="15">
        <v>855318</v>
      </c>
      <c r="U21" s="18">
        <v>2147262</v>
      </c>
    </row>
    <row r="22" spans="1:21">
      <c r="A22" s="13">
        <v>2012</v>
      </c>
      <c r="B22" s="14" t="s">
        <v>22</v>
      </c>
      <c r="C22" s="14">
        <v>22039</v>
      </c>
      <c r="D22" s="14" t="s">
        <v>19</v>
      </c>
      <c r="E22" s="14" t="s">
        <v>23</v>
      </c>
      <c r="F22" s="15">
        <v>95761312</v>
      </c>
      <c r="G22" s="15">
        <v>96014085</v>
      </c>
      <c r="H22" s="15">
        <v>12699236</v>
      </c>
      <c r="I22" s="15">
        <v>3137625</v>
      </c>
      <c r="J22" s="15">
        <v>3276089</v>
      </c>
      <c r="K22" s="15">
        <v>6285522</v>
      </c>
      <c r="L22" s="15">
        <v>11334621</v>
      </c>
      <c r="M22" s="15">
        <v>2536179</v>
      </c>
      <c r="N22" s="15">
        <v>2636435</v>
      </c>
      <c r="O22" s="15">
        <v>6162007</v>
      </c>
      <c r="P22" s="15">
        <v>4245330</v>
      </c>
      <c r="Q22" s="15">
        <v>13522736</v>
      </c>
      <c r="R22" s="15">
        <v>83804</v>
      </c>
      <c r="S22" s="15">
        <v>533707</v>
      </c>
      <c r="T22" s="15">
        <v>2367277</v>
      </c>
      <c r="U22" s="18">
        <v>3539458</v>
      </c>
    </row>
    <row r="23" spans="1:21">
      <c r="A23" s="13">
        <v>2012</v>
      </c>
      <c r="B23" s="14" t="s">
        <v>9</v>
      </c>
      <c r="C23" s="14">
        <v>32018</v>
      </c>
      <c r="D23" s="14" t="s">
        <v>323</v>
      </c>
      <c r="E23" s="14" t="s">
        <v>324</v>
      </c>
      <c r="F23" s="15">
        <v>130725763</v>
      </c>
      <c r="G23" s="15">
        <v>130671597</v>
      </c>
      <c r="H23" s="15">
        <v>9964255</v>
      </c>
      <c r="I23" s="15">
        <v>8236561</v>
      </c>
      <c r="J23" s="15">
        <v>270731</v>
      </c>
      <c r="K23" s="15">
        <v>1456963</v>
      </c>
      <c r="L23" s="15">
        <v>8368855</v>
      </c>
      <c r="M23" s="15">
        <v>6621159</v>
      </c>
      <c r="N23" s="15">
        <v>268036</v>
      </c>
      <c r="O23" s="15">
        <v>1479660</v>
      </c>
      <c r="P23" s="15">
        <v>19800662</v>
      </c>
      <c r="Q23" s="15">
        <v>12925514</v>
      </c>
      <c r="R23" s="15">
        <v>100321</v>
      </c>
      <c r="S23" s="15" t="s">
        <v>8</v>
      </c>
      <c r="T23" s="15">
        <v>870476</v>
      </c>
      <c r="U23" s="18">
        <v>3899280</v>
      </c>
    </row>
    <row r="24" spans="1:21">
      <c r="A24" s="13">
        <v>2012</v>
      </c>
      <c r="B24" s="14" t="s">
        <v>164</v>
      </c>
      <c r="C24" s="14">
        <v>32026</v>
      </c>
      <c r="D24" s="14" t="s">
        <v>323</v>
      </c>
      <c r="E24" s="14" t="s">
        <v>325</v>
      </c>
      <c r="F24" s="15">
        <v>37068719</v>
      </c>
      <c r="G24" s="15">
        <v>38090123</v>
      </c>
      <c r="H24" s="15">
        <v>54049223</v>
      </c>
      <c r="I24" s="15">
        <v>6823946</v>
      </c>
      <c r="J24" s="15">
        <v>494431</v>
      </c>
      <c r="K24" s="15">
        <v>46730846</v>
      </c>
      <c r="L24" s="15">
        <v>12946923</v>
      </c>
      <c r="M24" s="15">
        <v>3274897</v>
      </c>
      <c r="N24" s="15">
        <v>471346</v>
      </c>
      <c r="O24" s="15">
        <v>9200680</v>
      </c>
      <c r="P24" s="15">
        <v>9904742</v>
      </c>
      <c r="Q24" s="15">
        <v>3132687</v>
      </c>
      <c r="R24" s="15">
        <v>53740</v>
      </c>
      <c r="S24" s="15" t="s">
        <v>8</v>
      </c>
      <c r="T24" s="15" t="s">
        <v>8</v>
      </c>
      <c r="U24" s="18">
        <v>786197</v>
      </c>
    </row>
    <row r="25" spans="1:21">
      <c r="A25" s="13">
        <v>2012</v>
      </c>
      <c r="B25" s="14" t="s">
        <v>164</v>
      </c>
      <c r="C25" s="14">
        <v>32034</v>
      </c>
      <c r="D25" s="14" t="s">
        <v>323</v>
      </c>
      <c r="E25" s="14" t="s">
        <v>326</v>
      </c>
      <c r="F25" s="15">
        <v>21219896</v>
      </c>
      <c r="G25" s="15">
        <v>21896218</v>
      </c>
      <c r="H25" s="15">
        <v>41853301</v>
      </c>
      <c r="I25" s="15">
        <v>8481479</v>
      </c>
      <c r="J25" s="15">
        <v>400308</v>
      </c>
      <c r="K25" s="15">
        <v>32971514</v>
      </c>
      <c r="L25" s="15">
        <v>8267587</v>
      </c>
      <c r="M25" s="15">
        <v>1872632</v>
      </c>
      <c r="N25" s="15">
        <v>400098</v>
      </c>
      <c r="O25" s="15">
        <v>5994857</v>
      </c>
      <c r="P25" s="15">
        <v>13115623</v>
      </c>
      <c r="Q25" s="15">
        <v>2791079</v>
      </c>
      <c r="R25" s="15">
        <v>62315</v>
      </c>
      <c r="S25" s="15" t="s">
        <v>8</v>
      </c>
      <c r="T25" s="15" t="s">
        <v>8</v>
      </c>
      <c r="U25" s="18">
        <v>649402</v>
      </c>
    </row>
    <row r="26" spans="1:21">
      <c r="A26" s="13">
        <v>2012</v>
      </c>
      <c r="B26" s="14" t="s">
        <v>11</v>
      </c>
      <c r="C26" s="14">
        <v>32051</v>
      </c>
      <c r="D26" s="14" t="s">
        <v>323</v>
      </c>
      <c r="E26" s="14" t="s">
        <v>327</v>
      </c>
      <c r="F26" s="15">
        <v>55997183</v>
      </c>
      <c r="G26" s="15">
        <v>58529151</v>
      </c>
      <c r="H26" s="15">
        <v>7912754</v>
      </c>
      <c r="I26" s="15">
        <v>5293582</v>
      </c>
      <c r="J26" s="15">
        <v>899319</v>
      </c>
      <c r="K26" s="15">
        <v>1719853</v>
      </c>
      <c r="L26" s="15">
        <v>6486777</v>
      </c>
      <c r="M26" s="15">
        <v>4256553</v>
      </c>
      <c r="N26" s="15">
        <v>924683</v>
      </c>
      <c r="O26" s="15">
        <v>1305541</v>
      </c>
      <c r="P26" s="15">
        <v>1182015</v>
      </c>
      <c r="Q26" s="15">
        <v>5438486</v>
      </c>
      <c r="R26" s="15">
        <v>494334</v>
      </c>
      <c r="S26" s="15" t="s">
        <v>8</v>
      </c>
      <c r="T26" s="15" t="s">
        <v>8</v>
      </c>
      <c r="U26" s="18">
        <v>1860825</v>
      </c>
    </row>
    <row r="27" spans="1:21">
      <c r="A27" s="13">
        <v>2012</v>
      </c>
      <c r="B27" s="14" t="s">
        <v>164</v>
      </c>
      <c r="C27" s="14">
        <v>32069</v>
      </c>
      <c r="D27" s="14" t="s">
        <v>323</v>
      </c>
      <c r="E27" s="14" t="s">
        <v>328</v>
      </c>
      <c r="F27" s="15">
        <v>44731337</v>
      </c>
      <c r="G27" s="15">
        <v>46857878</v>
      </c>
      <c r="H27" s="15">
        <v>6605372</v>
      </c>
      <c r="I27" s="15">
        <v>880227</v>
      </c>
      <c r="J27" s="15">
        <v>4689880</v>
      </c>
      <c r="K27" s="15">
        <v>1035265</v>
      </c>
      <c r="L27" s="15">
        <v>5221253</v>
      </c>
      <c r="M27" s="15">
        <v>863824</v>
      </c>
      <c r="N27" s="15">
        <v>3282448</v>
      </c>
      <c r="O27" s="15">
        <v>1074981</v>
      </c>
      <c r="P27" s="15">
        <v>859982</v>
      </c>
      <c r="Q27" s="15">
        <v>4810524</v>
      </c>
      <c r="R27" s="15">
        <v>361404</v>
      </c>
      <c r="S27" s="15" t="s">
        <v>8</v>
      </c>
      <c r="T27" s="15" t="s">
        <v>8</v>
      </c>
      <c r="U27" s="18">
        <v>1887487</v>
      </c>
    </row>
    <row r="28" spans="1:21">
      <c r="A28" s="13">
        <v>2012</v>
      </c>
      <c r="B28" s="14" t="s">
        <v>164</v>
      </c>
      <c r="C28" s="14">
        <v>32077</v>
      </c>
      <c r="D28" s="14" t="s">
        <v>323</v>
      </c>
      <c r="E28" s="14" t="s">
        <v>329</v>
      </c>
      <c r="F28" s="15">
        <v>26800717</v>
      </c>
      <c r="G28" s="15">
        <v>26172469</v>
      </c>
      <c r="H28" s="15">
        <v>7407989</v>
      </c>
      <c r="I28" s="15">
        <v>1668996</v>
      </c>
      <c r="J28" s="15">
        <v>110264</v>
      </c>
      <c r="K28" s="15">
        <v>5628729</v>
      </c>
      <c r="L28" s="15">
        <v>3641419</v>
      </c>
      <c r="M28" s="15">
        <v>1126443</v>
      </c>
      <c r="N28" s="15">
        <v>113978</v>
      </c>
      <c r="O28" s="15">
        <v>2400998</v>
      </c>
      <c r="P28" s="15">
        <v>1292387</v>
      </c>
      <c r="Q28" s="15">
        <v>2205463</v>
      </c>
      <c r="R28" s="15">
        <v>163669</v>
      </c>
      <c r="S28" s="15" t="s">
        <v>8</v>
      </c>
      <c r="T28" s="15" t="s">
        <v>8</v>
      </c>
      <c r="U28" s="18">
        <v>658568</v>
      </c>
    </row>
    <row r="29" spans="1:21">
      <c r="A29" s="13">
        <v>2012</v>
      </c>
      <c r="B29" s="14" t="s">
        <v>164</v>
      </c>
      <c r="C29" s="14">
        <v>32085</v>
      </c>
      <c r="D29" s="14" t="s">
        <v>323</v>
      </c>
      <c r="E29" s="14" t="s">
        <v>330</v>
      </c>
      <c r="F29" s="15">
        <v>21037038</v>
      </c>
      <c r="G29" s="15">
        <v>19687243</v>
      </c>
      <c r="H29" s="15">
        <v>4322879</v>
      </c>
      <c r="I29" s="15">
        <v>1458232</v>
      </c>
      <c r="J29" s="15">
        <v>781183</v>
      </c>
      <c r="K29" s="15">
        <v>2083464</v>
      </c>
      <c r="L29" s="15">
        <v>4560796</v>
      </c>
      <c r="M29" s="15">
        <v>1217247</v>
      </c>
      <c r="N29" s="15">
        <v>1156748</v>
      </c>
      <c r="O29" s="15">
        <v>2186801</v>
      </c>
      <c r="P29" s="15">
        <v>318923</v>
      </c>
      <c r="Q29" s="15">
        <v>1416032</v>
      </c>
      <c r="R29" s="15">
        <v>171593</v>
      </c>
      <c r="S29" s="15" t="s">
        <v>8</v>
      </c>
      <c r="T29" s="15" t="s">
        <v>8</v>
      </c>
      <c r="U29" s="18">
        <v>512909</v>
      </c>
    </row>
    <row r="30" spans="1:21">
      <c r="A30" s="13">
        <v>2012</v>
      </c>
      <c r="B30" s="14" t="s">
        <v>11</v>
      </c>
      <c r="C30" s="14">
        <v>32093</v>
      </c>
      <c r="D30" s="14" t="s">
        <v>323</v>
      </c>
      <c r="E30" s="14" t="s">
        <v>331</v>
      </c>
      <c r="F30" s="15">
        <v>80572039</v>
      </c>
      <c r="G30" s="15">
        <v>78751284</v>
      </c>
      <c r="H30" s="15">
        <v>16108608</v>
      </c>
      <c r="I30" s="15">
        <v>5109361</v>
      </c>
      <c r="J30" s="15">
        <v>7789176</v>
      </c>
      <c r="K30" s="15">
        <v>3210071</v>
      </c>
      <c r="L30" s="15">
        <v>13902930</v>
      </c>
      <c r="M30" s="15">
        <v>6368198</v>
      </c>
      <c r="N30" s="15">
        <v>4823683</v>
      </c>
      <c r="O30" s="15">
        <v>2711049</v>
      </c>
      <c r="P30" s="15">
        <v>5752438</v>
      </c>
      <c r="Q30" s="15">
        <v>5186025</v>
      </c>
      <c r="R30" s="15">
        <v>106244</v>
      </c>
      <c r="S30" s="15" t="s">
        <v>8</v>
      </c>
      <c r="T30" s="15">
        <v>224171</v>
      </c>
      <c r="U30" s="18">
        <v>1581510</v>
      </c>
    </row>
    <row r="31" spans="1:21">
      <c r="A31" s="13">
        <v>2012</v>
      </c>
      <c r="B31" s="14" t="s">
        <v>164</v>
      </c>
      <c r="C31" s="14">
        <v>32107</v>
      </c>
      <c r="D31" s="14" t="s">
        <v>323</v>
      </c>
      <c r="E31" s="14" t="s">
        <v>332</v>
      </c>
      <c r="F31" s="15">
        <v>12814115</v>
      </c>
      <c r="G31" s="15">
        <v>13568158</v>
      </c>
      <c r="H31" s="15">
        <v>66111396</v>
      </c>
      <c r="I31" s="15">
        <v>2244980</v>
      </c>
      <c r="J31" s="15">
        <v>391109</v>
      </c>
      <c r="K31" s="15">
        <v>63475307</v>
      </c>
      <c r="L31" s="15">
        <v>10722513</v>
      </c>
      <c r="M31" s="15">
        <v>1868213</v>
      </c>
      <c r="N31" s="15">
        <v>387076</v>
      </c>
      <c r="O31" s="15">
        <v>8467224</v>
      </c>
      <c r="P31" s="15">
        <v>176453305</v>
      </c>
      <c r="Q31" s="15">
        <v>1677135</v>
      </c>
      <c r="R31" s="15">
        <v>86690</v>
      </c>
      <c r="S31" s="15" t="s">
        <v>8</v>
      </c>
      <c r="T31" s="15" t="s">
        <v>8</v>
      </c>
      <c r="U31" s="18">
        <v>731706</v>
      </c>
    </row>
    <row r="32" spans="1:21">
      <c r="A32" s="13">
        <v>2012</v>
      </c>
      <c r="B32" s="14" t="s">
        <v>164</v>
      </c>
      <c r="C32" s="14">
        <v>32115</v>
      </c>
      <c r="D32" s="14" t="s">
        <v>323</v>
      </c>
      <c r="E32" s="14" t="s">
        <v>333</v>
      </c>
      <c r="F32" s="15">
        <v>19975145</v>
      </c>
      <c r="G32" s="15">
        <v>19983277</v>
      </c>
      <c r="H32" s="15">
        <v>74149705</v>
      </c>
      <c r="I32" s="15">
        <v>3177614</v>
      </c>
      <c r="J32" s="15">
        <v>317999</v>
      </c>
      <c r="K32" s="15">
        <v>70654092</v>
      </c>
      <c r="L32" s="15">
        <v>12671512</v>
      </c>
      <c r="M32" s="15">
        <v>1172674</v>
      </c>
      <c r="N32" s="15">
        <v>302796</v>
      </c>
      <c r="O32" s="15">
        <v>11196042</v>
      </c>
      <c r="P32" s="15">
        <v>27105916</v>
      </c>
      <c r="Q32" s="15">
        <v>2956043</v>
      </c>
      <c r="R32" s="15">
        <v>49840</v>
      </c>
      <c r="S32" s="15" t="s">
        <v>8</v>
      </c>
      <c r="T32" s="15">
        <v>36425</v>
      </c>
      <c r="U32" s="18">
        <v>363220</v>
      </c>
    </row>
    <row r="33" spans="1:21">
      <c r="A33" s="13">
        <v>2012</v>
      </c>
      <c r="B33" s="14" t="s">
        <v>164</v>
      </c>
      <c r="C33" s="14">
        <v>32131</v>
      </c>
      <c r="D33" s="14" t="s">
        <v>323</v>
      </c>
      <c r="E33" s="14" t="s">
        <v>334</v>
      </c>
      <c r="F33" s="15">
        <v>20971108</v>
      </c>
      <c r="G33" s="15">
        <v>21562012</v>
      </c>
      <c r="H33" s="15">
        <v>4254687</v>
      </c>
      <c r="I33" s="15">
        <v>1308977</v>
      </c>
      <c r="J33" s="15">
        <v>977814</v>
      </c>
      <c r="K33" s="15">
        <v>1967896</v>
      </c>
      <c r="L33" s="15">
        <v>4339822</v>
      </c>
      <c r="M33" s="15">
        <v>1305947</v>
      </c>
      <c r="N33" s="15">
        <v>975606</v>
      </c>
      <c r="O33" s="15">
        <v>2058269</v>
      </c>
      <c r="P33" s="15">
        <v>88899</v>
      </c>
      <c r="Q33" s="15">
        <v>1658461</v>
      </c>
      <c r="R33" s="15">
        <v>102264</v>
      </c>
      <c r="S33" s="15" t="s">
        <v>8</v>
      </c>
      <c r="T33" s="15" t="s">
        <v>8</v>
      </c>
      <c r="U33" s="18">
        <v>307300</v>
      </c>
    </row>
    <row r="34" spans="1:21">
      <c r="A34" s="13">
        <v>2012</v>
      </c>
      <c r="B34" s="14" t="s">
        <v>164</v>
      </c>
      <c r="C34" s="14">
        <v>32140</v>
      </c>
      <c r="D34" s="14" t="s">
        <v>323</v>
      </c>
      <c r="E34" s="14" t="s">
        <v>335</v>
      </c>
      <c r="F34" s="15">
        <v>17245352</v>
      </c>
      <c r="G34" s="15">
        <v>17357593</v>
      </c>
      <c r="H34" s="15">
        <v>10473188</v>
      </c>
      <c r="I34" s="15">
        <v>3980109</v>
      </c>
      <c r="J34" s="15">
        <v>1985519</v>
      </c>
      <c r="K34" s="15">
        <v>4507560</v>
      </c>
      <c r="L34" s="15">
        <v>9098639</v>
      </c>
      <c r="M34" s="15">
        <v>3052514</v>
      </c>
      <c r="N34" s="15">
        <v>1984913</v>
      </c>
      <c r="O34" s="15">
        <v>4061212</v>
      </c>
      <c r="P34" s="15">
        <v>5511123</v>
      </c>
      <c r="Q34" s="15">
        <v>2404799</v>
      </c>
      <c r="R34" s="15">
        <v>157066</v>
      </c>
      <c r="S34" s="15" t="s">
        <v>8</v>
      </c>
      <c r="T34" s="15">
        <v>194047</v>
      </c>
      <c r="U34" s="18">
        <v>671199</v>
      </c>
    </row>
    <row r="35" spans="1:21">
      <c r="A35" s="13">
        <v>2012</v>
      </c>
      <c r="B35" s="14" t="s">
        <v>11</v>
      </c>
      <c r="C35" s="14">
        <v>32158</v>
      </c>
      <c r="D35" s="14" t="s">
        <v>323</v>
      </c>
      <c r="E35" s="14" t="s">
        <v>336</v>
      </c>
      <c r="F35" s="15">
        <v>84778246</v>
      </c>
      <c r="G35" s="15">
        <v>76216697</v>
      </c>
      <c r="H35" s="15">
        <v>12232646</v>
      </c>
      <c r="I35" s="15">
        <v>5664860</v>
      </c>
      <c r="J35" s="15">
        <v>2101938</v>
      </c>
      <c r="K35" s="15">
        <v>4465848</v>
      </c>
      <c r="L35" s="15">
        <v>10661231</v>
      </c>
      <c r="M35" s="15">
        <v>4319629</v>
      </c>
      <c r="N35" s="15">
        <v>1525871</v>
      </c>
      <c r="O35" s="15">
        <v>4815731</v>
      </c>
      <c r="P35" s="15">
        <v>6625960</v>
      </c>
      <c r="Q35" s="15">
        <v>8769100</v>
      </c>
      <c r="R35" s="15">
        <v>372930</v>
      </c>
      <c r="S35" s="15" t="s">
        <v>8</v>
      </c>
      <c r="T35" s="15">
        <v>1465281</v>
      </c>
      <c r="U35" s="18">
        <v>1962641</v>
      </c>
    </row>
    <row r="36" spans="1:21">
      <c r="A36" s="13">
        <v>2012</v>
      </c>
      <c r="B36" s="14" t="s">
        <v>167</v>
      </c>
      <c r="C36" s="14">
        <v>33014</v>
      </c>
      <c r="D36" s="14" t="s">
        <v>323</v>
      </c>
      <c r="E36" s="14" t="s">
        <v>338</v>
      </c>
      <c r="F36" s="15">
        <v>7546405</v>
      </c>
      <c r="G36" s="15">
        <v>7623393</v>
      </c>
      <c r="H36" s="15">
        <v>2067209</v>
      </c>
      <c r="I36" s="15">
        <v>1677012</v>
      </c>
      <c r="J36" s="15">
        <v>36033</v>
      </c>
      <c r="K36" s="15">
        <v>354164</v>
      </c>
      <c r="L36" s="15">
        <v>1645673</v>
      </c>
      <c r="M36" s="15">
        <v>1248692</v>
      </c>
      <c r="N36" s="15">
        <v>36019</v>
      </c>
      <c r="O36" s="15">
        <v>360962</v>
      </c>
      <c r="P36" s="15">
        <v>245232</v>
      </c>
      <c r="Q36" s="15">
        <v>1278277</v>
      </c>
      <c r="R36" s="15">
        <v>14207</v>
      </c>
      <c r="S36" s="15" t="s">
        <v>8</v>
      </c>
      <c r="T36" s="15" t="s">
        <v>8</v>
      </c>
      <c r="U36" s="18">
        <v>550650</v>
      </c>
    </row>
    <row r="37" spans="1:21">
      <c r="A37" s="13">
        <v>2012</v>
      </c>
      <c r="B37" s="14" t="s">
        <v>167</v>
      </c>
      <c r="C37" s="14">
        <v>33022</v>
      </c>
      <c r="D37" s="14" t="s">
        <v>323</v>
      </c>
      <c r="E37" s="14" t="s">
        <v>339</v>
      </c>
      <c r="F37" s="15">
        <v>5847856</v>
      </c>
      <c r="G37" s="15">
        <v>6062582</v>
      </c>
      <c r="H37" s="15">
        <v>3658696</v>
      </c>
      <c r="I37" s="15">
        <v>522492</v>
      </c>
      <c r="J37" s="15">
        <v>510261</v>
      </c>
      <c r="K37" s="15">
        <v>2625943</v>
      </c>
      <c r="L37" s="15">
        <v>2973761</v>
      </c>
      <c r="M37" s="15">
        <v>572378</v>
      </c>
      <c r="N37" s="15">
        <v>510083</v>
      </c>
      <c r="O37" s="15">
        <v>1891300</v>
      </c>
      <c r="P37" s="15">
        <v>77262</v>
      </c>
      <c r="Q37" s="15">
        <v>841590</v>
      </c>
      <c r="R37" s="15" t="s">
        <v>8</v>
      </c>
      <c r="S37" s="15" t="s">
        <v>8</v>
      </c>
      <c r="T37" s="15">
        <v>314340</v>
      </c>
      <c r="U37" s="18">
        <v>99193</v>
      </c>
    </row>
    <row r="38" spans="1:21">
      <c r="A38" s="13">
        <v>2012</v>
      </c>
      <c r="B38" s="14" t="s">
        <v>167</v>
      </c>
      <c r="C38" s="14">
        <v>33031</v>
      </c>
      <c r="D38" s="14" t="s">
        <v>323</v>
      </c>
      <c r="E38" s="14" t="s">
        <v>340</v>
      </c>
      <c r="F38" s="15">
        <v>10198624</v>
      </c>
      <c r="G38" s="15">
        <v>10444410</v>
      </c>
      <c r="H38" s="15">
        <v>1419270</v>
      </c>
      <c r="I38" s="15">
        <v>1046038</v>
      </c>
      <c r="J38" s="15">
        <v>98702</v>
      </c>
      <c r="K38" s="15">
        <v>274530</v>
      </c>
      <c r="L38" s="15">
        <v>1057687</v>
      </c>
      <c r="M38" s="15">
        <v>678127</v>
      </c>
      <c r="N38" s="15">
        <v>98914</v>
      </c>
      <c r="O38" s="15">
        <v>280646</v>
      </c>
      <c r="P38" s="15">
        <v>434528</v>
      </c>
      <c r="Q38" s="15">
        <v>738223</v>
      </c>
      <c r="R38" s="15">
        <v>48609</v>
      </c>
      <c r="S38" s="15" t="s">
        <v>8</v>
      </c>
      <c r="T38" s="15" t="s">
        <v>8</v>
      </c>
      <c r="U38" s="18">
        <v>118502</v>
      </c>
    </row>
    <row r="39" spans="1:21">
      <c r="A39" s="13">
        <v>2012</v>
      </c>
      <c r="B39" s="14" t="s">
        <v>167</v>
      </c>
      <c r="C39" s="14">
        <v>33057</v>
      </c>
      <c r="D39" s="14" t="s">
        <v>323</v>
      </c>
      <c r="E39" s="14" t="s">
        <v>357</v>
      </c>
      <c r="F39" s="15">
        <v>13598097</v>
      </c>
      <c r="G39" s="15">
        <v>13402155</v>
      </c>
      <c r="H39" s="15">
        <v>2125129</v>
      </c>
      <c r="I39" s="15">
        <v>1494580</v>
      </c>
      <c r="J39" s="15">
        <v>257929</v>
      </c>
      <c r="K39" s="15">
        <v>372620</v>
      </c>
      <c r="L39" s="15">
        <v>1791806</v>
      </c>
      <c r="M39" s="15">
        <v>1140309</v>
      </c>
      <c r="N39" s="15">
        <v>257841</v>
      </c>
      <c r="O39" s="15">
        <v>393656</v>
      </c>
      <c r="P39" s="15">
        <v>1064029</v>
      </c>
      <c r="Q39" s="15">
        <v>1447776</v>
      </c>
      <c r="R39" s="15">
        <v>30096</v>
      </c>
      <c r="S39" s="15" t="s">
        <v>8</v>
      </c>
      <c r="T39" s="15" t="s">
        <v>8</v>
      </c>
      <c r="U39" s="18">
        <v>253165</v>
      </c>
    </row>
    <row r="40" spans="1:21">
      <c r="A40" s="13">
        <v>2012</v>
      </c>
      <c r="B40" s="14" t="s">
        <v>167</v>
      </c>
      <c r="C40" s="14">
        <v>33219</v>
      </c>
      <c r="D40" s="14" t="s">
        <v>323</v>
      </c>
      <c r="E40" s="14" t="s">
        <v>341</v>
      </c>
      <c r="F40" s="15">
        <v>10350943</v>
      </c>
      <c r="G40" s="15">
        <v>9799654</v>
      </c>
      <c r="H40" s="15">
        <v>1512421</v>
      </c>
      <c r="I40" s="15">
        <v>548516</v>
      </c>
      <c r="J40" s="15">
        <v>377356</v>
      </c>
      <c r="K40" s="15">
        <v>586549</v>
      </c>
      <c r="L40" s="15">
        <v>1607336</v>
      </c>
      <c r="M40" s="15">
        <v>635564</v>
      </c>
      <c r="N40" s="15">
        <v>373210</v>
      </c>
      <c r="O40" s="15">
        <v>598562</v>
      </c>
      <c r="P40" s="15">
        <v>4985861</v>
      </c>
      <c r="Q40" s="15">
        <v>2330145</v>
      </c>
      <c r="R40" s="15">
        <v>204420</v>
      </c>
      <c r="S40" s="15" t="s">
        <v>8</v>
      </c>
      <c r="T40" s="15" t="s">
        <v>8</v>
      </c>
      <c r="U40" s="18">
        <v>1119496</v>
      </c>
    </row>
    <row r="41" spans="1:21">
      <c r="A41" s="13">
        <v>2012</v>
      </c>
      <c r="B41" s="14" t="s">
        <v>167</v>
      </c>
      <c r="C41" s="14">
        <v>33227</v>
      </c>
      <c r="D41" s="14" t="s">
        <v>323</v>
      </c>
      <c r="E41" s="14" t="s">
        <v>342</v>
      </c>
      <c r="F41" s="15">
        <v>12178658</v>
      </c>
      <c r="G41" s="15">
        <v>11702721</v>
      </c>
      <c r="H41" s="15">
        <v>3065412</v>
      </c>
      <c r="I41" s="15">
        <v>2209600</v>
      </c>
      <c r="J41" s="15">
        <v>181565</v>
      </c>
      <c r="K41" s="15">
        <v>674247</v>
      </c>
      <c r="L41" s="15">
        <v>3104311</v>
      </c>
      <c r="M41" s="15">
        <v>2038658</v>
      </c>
      <c r="N41" s="15">
        <v>181499</v>
      </c>
      <c r="O41" s="15">
        <v>884154</v>
      </c>
      <c r="P41" s="15">
        <v>9222031</v>
      </c>
      <c r="Q41" s="15">
        <v>1102001</v>
      </c>
      <c r="R41" s="15">
        <v>2955</v>
      </c>
      <c r="S41" s="15" t="s">
        <v>8</v>
      </c>
      <c r="T41" s="15" t="s">
        <v>8</v>
      </c>
      <c r="U41" s="18">
        <v>485293</v>
      </c>
    </row>
    <row r="42" spans="1:21">
      <c r="A42" s="13">
        <v>2012</v>
      </c>
      <c r="B42" s="14" t="s">
        <v>167</v>
      </c>
      <c r="C42" s="14">
        <v>33669</v>
      </c>
      <c r="D42" s="14" t="s">
        <v>323</v>
      </c>
      <c r="E42" s="14" t="s">
        <v>343</v>
      </c>
      <c r="F42" s="15">
        <v>7471916</v>
      </c>
      <c r="G42" s="15">
        <v>7795996</v>
      </c>
      <c r="H42" s="15">
        <v>2669946</v>
      </c>
      <c r="I42" s="15">
        <v>1143806</v>
      </c>
      <c r="J42" s="15">
        <v>11</v>
      </c>
      <c r="K42" s="15">
        <v>1526129</v>
      </c>
      <c r="L42" s="15">
        <v>2396784</v>
      </c>
      <c r="M42" s="15">
        <v>954321</v>
      </c>
      <c r="N42" s="15">
        <v>8810</v>
      </c>
      <c r="O42" s="15">
        <v>1433653</v>
      </c>
      <c r="P42" s="15">
        <v>329919</v>
      </c>
      <c r="Q42" s="15">
        <v>1357778</v>
      </c>
      <c r="R42" s="15" t="s">
        <v>8</v>
      </c>
      <c r="S42" s="15" t="s">
        <v>8</v>
      </c>
      <c r="T42" s="15">
        <v>365031</v>
      </c>
      <c r="U42" s="18">
        <v>263057</v>
      </c>
    </row>
    <row r="43" spans="1:21">
      <c r="A43" s="13">
        <v>2012</v>
      </c>
      <c r="B43" s="14" t="s">
        <v>167</v>
      </c>
      <c r="C43" s="14">
        <v>33812</v>
      </c>
      <c r="D43" s="14" t="s">
        <v>323</v>
      </c>
      <c r="E43" s="14" t="s">
        <v>344</v>
      </c>
      <c r="F43" s="15">
        <v>10385968</v>
      </c>
      <c r="G43" s="15">
        <v>11161610</v>
      </c>
      <c r="H43" s="15">
        <v>3152353</v>
      </c>
      <c r="I43" s="15">
        <v>2597050</v>
      </c>
      <c r="J43" s="15">
        <v>142813</v>
      </c>
      <c r="K43" s="15">
        <v>412490</v>
      </c>
      <c r="L43" s="15">
        <v>2605423</v>
      </c>
      <c r="M43" s="15">
        <v>2229145</v>
      </c>
      <c r="N43" s="15">
        <v>132354</v>
      </c>
      <c r="O43" s="15">
        <v>243924</v>
      </c>
      <c r="P43" s="15">
        <v>438750</v>
      </c>
      <c r="Q43" s="15">
        <v>982330</v>
      </c>
      <c r="R43" s="15">
        <v>13186</v>
      </c>
      <c r="S43" s="15" t="s">
        <v>8</v>
      </c>
      <c r="T43" s="15" t="s">
        <v>8</v>
      </c>
      <c r="U43" s="18">
        <v>401359</v>
      </c>
    </row>
    <row r="44" spans="1:21">
      <c r="A44" s="13">
        <v>2012</v>
      </c>
      <c r="B44" s="14" t="s">
        <v>167</v>
      </c>
      <c r="C44" s="14">
        <v>34029</v>
      </c>
      <c r="D44" s="14" t="s">
        <v>323</v>
      </c>
      <c r="E44" s="14" t="s">
        <v>345</v>
      </c>
      <c r="F44" s="15">
        <v>5312738</v>
      </c>
      <c r="G44" s="15">
        <v>5390277</v>
      </c>
      <c r="H44" s="15">
        <v>1348059</v>
      </c>
      <c r="I44" s="15">
        <v>821863</v>
      </c>
      <c r="J44" s="15">
        <v>33452</v>
      </c>
      <c r="K44" s="15">
        <v>492744</v>
      </c>
      <c r="L44" s="15">
        <v>1214309</v>
      </c>
      <c r="M44" s="15">
        <v>763473</v>
      </c>
      <c r="N44" s="15">
        <v>33418</v>
      </c>
      <c r="O44" s="15">
        <v>417418</v>
      </c>
      <c r="P44" s="15">
        <v>9433</v>
      </c>
      <c r="Q44" s="15">
        <v>389629</v>
      </c>
      <c r="R44" s="15">
        <v>1424</v>
      </c>
      <c r="S44" s="15" t="s">
        <v>8</v>
      </c>
      <c r="T44" s="15" t="s">
        <v>8</v>
      </c>
      <c r="U44" s="18">
        <v>201114</v>
      </c>
    </row>
    <row r="45" spans="1:21">
      <c r="A45" s="13">
        <v>2012</v>
      </c>
      <c r="B45" s="14" t="s">
        <v>167</v>
      </c>
      <c r="C45" s="14">
        <v>34410</v>
      </c>
      <c r="D45" s="14" t="s">
        <v>323</v>
      </c>
      <c r="E45" s="14" t="s">
        <v>346</v>
      </c>
      <c r="F45" s="15">
        <v>5088917</v>
      </c>
      <c r="G45" s="15">
        <v>4878034</v>
      </c>
      <c r="H45" s="15">
        <v>3807919</v>
      </c>
      <c r="I45" s="15">
        <v>1022235</v>
      </c>
      <c r="J45" s="15">
        <v>1090852</v>
      </c>
      <c r="K45" s="15">
        <v>1694832</v>
      </c>
      <c r="L45" s="15">
        <v>3297821</v>
      </c>
      <c r="M45" s="15">
        <v>1021835</v>
      </c>
      <c r="N45" s="15">
        <v>776583</v>
      </c>
      <c r="O45" s="15">
        <v>1499403</v>
      </c>
      <c r="P45" s="15">
        <v>6574</v>
      </c>
      <c r="Q45" s="15">
        <v>440317</v>
      </c>
      <c r="R45" s="15" t="s">
        <v>8</v>
      </c>
      <c r="S45" s="15" t="s">
        <v>8</v>
      </c>
      <c r="T45" s="15" t="s">
        <v>8</v>
      </c>
      <c r="U45" s="18">
        <v>73976</v>
      </c>
    </row>
    <row r="46" spans="1:21">
      <c r="A46" s="13">
        <v>2012</v>
      </c>
      <c r="B46" s="14" t="s">
        <v>167</v>
      </c>
      <c r="C46" s="14">
        <v>34614</v>
      </c>
      <c r="D46" s="14" t="s">
        <v>323</v>
      </c>
      <c r="E46" s="14" t="s">
        <v>347</v>
      </c>
      <c r="F46" s="15">
        <v>6404479</v>
      </c>
      <c r="G46" s="15">
        <v>6527205</v>
      </c>
      <c r="H46" s="15">
        <v>70102420</v>
      </c>
      <c r="I46" s="15">
        <v>1426561</v>
      </c>
      <c r="J46" s="15">
        <v>654542</v>
      </c>
      <c r="K46" s="15">
        <v>68021317</v>
      </c>
      <c r="L46" s="15">
        <v>9142945</v>
      </c>
      <c r="M46" s="15">
        <v>1109417</v>
      </c>
      <c r="N46" s="15">
        <v>394458</v>
      </c>
      <c r="O46" s="15">
        <v>7639070</v>
      </c>
      <c r="P46" s="15">
        <v>1033946</v>
      </c>
      <c r="Q46" s="15">
        <v>974742</v>
      </c>
      <c r="R46" s="15">
        <v>6552</v>
      </c>
      <c r="S46" s="15" t="s">
        <v>8</v>
      </c>
      <c r="T46" s="15" t="s">
        <v>8</v>
      </c>
      <c r="U46" s="18">
        <v>326000</v>
      </c>
    </row>
    <row r="47" spans="1:21">
      <c r="A47" s="13">
        <v>2012</v>
      </c>
      <c r="B47" s="14" t="s">
        <v>167</v>
      </c>
      <c r="C47" s="14">
        <v>34827</v>
      </c>
      <c r="D47" s="14" t="s">
        <v>323</v>
      </c>
      <c r="E47" s="14" t="s">
        <v>348</v>
      </c>
      <c r="F47" s="15">
        <v>7759379</v>
      </c>
      <c r="G47" s="15">
        <v>8207756</v>
      </c>
      <c r="H47" s="15">
        <v>64688034</v>
      </c>
      <c r="I47" s="15">
        <v>4445077</v>
      </c>
      <c r="J47" s="15">
        <v>510175</v>
      </c>
      <c r="K47" s="15">
        <v>59732782</v>
      </c>
      <c r="L47" s="15">
        <v>7425181</v>
      </c>
      <c r="M47" s="15">
        <v>2796886</v>
      </c>
      <c r="N47" s="15">
        <v>497570</v>
      </c>
      <c r="O47" s="15">
        <v>4130725</v>
      </c>
      <c r="P47" s="15">
        <v>1025907</v>
      </c>
      <c r="Q47" s="15">
        <v>965018</v>
      </c>
      <c r="R47" s="15">
        <v>5100</v>
      </c>
      <c r="S47" s="15" t="s">
        <v>8</v>
      </c>
      <c r="T47" s="15" t="s">
        <v>8</v>
      </c>
      <c r="U47" s="18">
        <v>275755</v>
      </c>
    </row>
    <row r="48" spans="1:21">
      <c r="A48" s="13">
        <v>2012</v>
      </c>
      <c r="B48" s="14" t="s">
        <v>167</v>
      </c>
      <c r="C48" s="14">
        <v>34835</v>
      </c>
      <c r="D48" s="14" t="s">
        <v>323</v>
      </c>
      <c r="E48" s="14" t="s">
        <v>349</v>
      </c>
      <c r="F48" s="15">
        <v>10771844</v>
      </c>
      <c r="G48" s="15">
        <v>10687334</v>
      </c>
      <c r="H48" s="15">
        <v>9092526</v>
      </c>
      <c r="I48" s="15">
        <v>1904964</v>
      </c>
      <c r="J48" s="15">
        <v>1973694</v>
      </c>
      <c r="K48" s="15">
        <v>5213868</v>
      </c>
      <c r="L48" s="15">
        <v>6261214</v>
      </c>
      <c r="M48" s="15">
        <v>1698205</v>
      </c>
      <c r="N48" s="15">
        <v>1563763</v>
      </c>
      <c r="O48" s="15">
        <v>2999246</v>
      </c>
      <c r="P48" s="15">
        <v>415344</v>
      </c>
      <c r="Q48" s="15">
        <v>757941</v>
      </c>
      <c r="R48" s="15" t="s">
        <v>8</v>
      </c>
      <c r="S48" s="15" t="s">
        <v>8</v>
      </c>
      <c r="T48" s="15" t="s">
        <v>8</v>
      </c>
      <c r="U48" s="18">
        <v>120213</v>
      </c>
    </row>
    <row r="49" spans="1:21">
      <c r="A49" s="13">
        <v>2012</v>
      </c>
      <c r="B49" s="14" t="s">
        <v>167</v>
      </c>
      <c r="C49" s="14">
        <v>34843</v>
      </c>
      <c r="D49" s="14" t="s">
        <v>323</v>
      </c>
      <c r="E49" s="14" t="s">
        <v>350</v>
      </c>
      <c r="F49" s="15">
        <v>4846614</v>
      </c>
      <c r="G49" s="15">
        <v>4827702</v>
      </c>
      <c r="H49" s="15">
        <v>17267037</v>
      </c>
      <c r="I49" s="15">
        <v>2354960</v>
      </c>
      <c r="J49" s="15">
        <v>256452</v>
      </c>
      <c r="K49" s="15">
        <v>14655625</v>
      </c>
      <c r="L49" s="15">
        <v>6759854</v>
      </c>
      <c r="M49" s="15">
        <v>1394611</v>
      </c>
      <c r="N49" s="15">
        <v>281412</v>
      </c>
      <c r="O49" s="15">
        <v>5083831</v>
      </c>
      <c r="P49" s="15">
        <v>4325644</v>
      </c>
      <c r="Q49" s="15">
        <v>323311</v>
      </c>
      <c r="R49" s="15" t="s">
        <v>8</v>
      </c>
      <c r="S49" s="15" t="s">
        <v>8</v>
      </c>
      <c r="T49" s="15" t="s">
        <v>8</v>
      </c>
      <c r="U49" s="18">
        <v>82452</v>
      </c>
    </row>
    <row r="50" spans="1:21">
      <c r="A50" s="13">
        <v>2012</v>
      </c>
      <c r="B50" s="14" t="s">
        <v>167</v>
      </c>
      <c r="C50" s="14">
        <v>34851</v>
      </c>
      <c r="D50" s="14" t="s">
        <v>323</v>
      </c>
      <c r="E50" s="14" t="s">
        <v>351</v>
      </c>
      <c r="F50" s="15">
        <v>3678923</v>
      </c>
      <c r="G50" s="15">
        <v>3803155</v>
      </c>
      <c r="H50" s="15">
        <v>1617131</v>
      </c>
      <c r="I50" s="15">
        <v>907004</v>
      </c>
      <c r="J50" s="15">
        <v>199805</v>
      </c>
      <c r="K50" s="15">
        <v>510322</v>
      </c>
      <c r="L50" s="15">
        <v>1922365</v>
      </c>
      <c r="M50" s="15">
        <v>714263</v>
      </c>
      <c r="N50" s="15">
        <v>204529</v>
      </c>
      <c r="O50" s="15">
        <v>1003573</v>
      </c>
      <c r="P50" s="15">
        <v>498174</v>
      </c>
      <c r="Q50" s="15">
        <v>199253</v>
      </c>
      <c r="R50" s="15" t="s">
        <v>8</v>
      </c>
      <c r="S50" s="15" t="s">
        <v>8</v>
      </c>
      <c r="T50" s="15" t="s">
        <v>8</v>
      </c>
      <c r="U50" s="18">
        <v>17292</v>
      </c>
    </row>
    <row r="51" spans="1:21">
      <c r="A51" s="13">
        <v>2012</v>
      </c>
      <c r="B51" s="14" t="s">
        <v>167</v>
      </c>
      <c r="C51" s="14">
        <v>35017</v>
      </c>
      <c r="D51" s="14" t="s">
        <v>323</v>
      </c>
      <c r="E51" s="14" t="s">
        <v>352</v>
      </c>
      <c r="F51" s="15">
        <v>6408367</v>
      </c>
      <c r="G51" s="15">
        <v>6238256</v>
      </c>
      <c r="H51" s="15">
        <v>1796118</v>
      </c>
      <c r="I51" s="15">
        <v>1096419</v>
      </c>
      <c r="J51" s="15">
        <v>66301</v>
      </c>
      <c r="K51" s="15">
        <v>633398</v>
      </c>
      <c r="L51" s="15">
        <v>1632323</v>
      </c>
      <c r="M51" s="15">
        <v>926208</v>
      </c>
      <c r="N51" s="15">
        <v>69627</v>
      </c>
      <c r="O51" s="15">
        <v>636488</v>
      </c>
      <c r="P51" s="15">
        <v>1323387</v>
      </c>
      <c r="Q51" s="15">
        <v>647328</v>
      </c>
      <c r="R51" s="15">
        <v>145657</v>
      </c>
      <c r="S51" s="15" t="s">
        <v>8</v>
      </c>
      <c r="T51" s="15" t="s">
        <v>8</v>
      </c>
      <c r="U51" s="18">
        <v>73744</v>
      </c>
    </row>
    <row r="52" spans="1:21">
      <c r="A52" s="13">
        <v>2012</v>
      </c>
      <c r="B52" s="14" t="s">
        <v>167</v>
      </c>
      <c r="C52" s="14">
        <v>35033</v>
      </c>
      <c r="D52" s="14" t="s">
        <v>323</v>
      </c>
      <c r="E52" s="14" t="s">
        <v>353</v>
      </c>
      <c r="F52" s="15">
        <v>2834876</v>
      </c>
      <c r="G52" s="15">
        <v>2916711</v>
      </c>
      <c r="H52" s="15">
        <v>11804298</v>
      </c>
      <c r="I52" s="15">
        <v>1469088</v>
      </c>
      <c r="J52" s="15">
        <v>198142</v>
      </c>
      <c r="K52" s="15">
        <v>10137068</v>
      </c>
      <c r="L52" s="15">
        <v>4297028</v>
      </c>
      <c r="M52" s="15">
        <v>1124375</v>
      </c>
      <c r="N52" s="15">
        <v>179272</v>
      </c>
      <c r="O52" s="15">
        <v>2993381</v>
      </c>
      <c r="P52" s="15">
        <v>4316464</v>
      </c>
      <c r="Q52" s="15">
        <v>379474</v>
      </c>
      <c r="R52" s="15" t="s">
        <v>8</v>
      </c>
      <c r="S52" s="15" t="s">
        <v>8</v>
      </c>
      <c r="T52" s="15" t="s">
        <v>8</v>
      </c>
      <c r="U52" s="18">
        <v>139215</v>
      </c>
    </row>
    <row r="53" spans="1:21">
      <c r="A53" s="13">
        <v>2012</v>
      </c>
      <c r="B53" s="14" t="s">
        <v>167</v>
      </c>
      <c r="C53" s="14">
        <v>35068</v>
      </c>
      <c r="D53" s="14" t="s">
        <v>323</v>
      </c>
      <c r="E53" s="14" t="s">
        <v>354</v>
      </c>
      <c r="F53" s="15">
        <v>3738731</v>
      </c>
      <c r="G53" s="15">
        <v>3719824</v>
      </c>
      <c r="H53" s="15">
        <v>3147871</v>
      </c>
      <c r="I53" s="15">
        <v>2261211</v>
      </c>
      <c r="J53" s="15">
        <v>275961</v>
      </c>
      <c r="K53" s="15">
        <v>610699</v>
      </c>
      <c r="L53" s="15">
        <v>2481660</v>
      </c>
      <c r="M53" s="15">
        <v>1587813</v>
      </c>
      <c r="N53" s="15">
        <v>275884</v>
      </c>
      <c r="O53" s="15">
        <v>617963</v>
      </c>
      <c r="P53" s="15">
        <v>58295</v>
      </c>
      <c r="Q53" s="15">
        <v>409452</v>
      </c>
      <c r="R53" s="15">
        <v>6190</v>
      </c>
      <c r="S53" s="15" t="s">
        <v>8</v>
      </c>
      <c r="T53" s="15" t="s">
        <v>8</v>
      </c>
      <c r="U53" s="18">
        <v>117747</v>
      </c>
    </row>
    <row r="54" spans="1:21">
      <c r="A54" s="13">
        <v>2012</v>
      </c>
      <c r="B54" s="14" t="s">
        <v>167</v>
      </c>
      <c r="C54" s="14">
        <v>35076</v>
      </c>
      <c r="D54" s="14" t="s">
        <v>323</v>
      </c>
      <c r="E54" s="14" t="s">
        <v>355</v>
      </c>
      <c r="F54" s="15">
        <v>12601179</v>
      </c>
      <c r="G54" s="15">
        <v>11934460</v>
      </c>
      <c r="H54" s="15">
        <v>5328377</v>
      </c>
      <c r="I54" s="15">
        <v>1567315</v>
      </c>
      <c r="J54" s="15">
        <v>485060</v>
      </c>
      <c r="K54" s="15">
        <v>3276002</v>
      </c>
      <c r="L54" s="15">
        <v>4862903</v>
      </c>
      <c r="M54" s="15">
        <v>1208635</v>
      </c>
      <c r="N54" s="15">
        <v>494913</v>
      </c>
      <c r="O54" s="15">
        <v>3159355</v>
      </c>
      <c r="P54" s="15">
        <v>38530</v>
      </c>
      <c r="Q54" s="15">
        <v>1423752</v>
      </c>
      <c r="R54" s="15">
        <v>149648</v>
      </c>
      <c r="S54" s="15" t="s">
        <v>8</v>
      </c>
      <c r="T54" s="15">
        <v>211228</v>
      </c>
      <c r="U54" s="18">
        <v>302475</v>
      </c>
    </row>
    <row r="55" spans="1:21">
      <c r="A55" s="13">
        <v>2012</v>
      </c>
      <c r="B55" s="14" t="s">
        <v>167</v>
      </c>
      <c r="C55" s="14">
        <v>35246</v>
      </c>
      <c r="D55" s="14" t="s">
        <v>323</v>
      </c>
      <c r="E55" s="14" t="s">
        <v>356</v>
      </c>
      <c r="F55" s="15">
        <v>8841918</v>
      </c>
      <c r="G55" s="15">
        <v>9090116</v>
      </c>
      <c r="H55" s="15">
        <v>2197538</v>
      </c>
      <c r="I55" s="15">
        <v>1414648</v>
      </c>
      <c r="J55" s="15">
        <v>415480</v>
      </c>
      <c r="K55" s="15">
        <v>367410</v>
      </c>
      <c r="L55" s="15">
        <v>2239733</v>
      </c>
      <c r="M55" s="15">
        <v>1361649</v>
      </c>
      <c r="N55" s="15">
        <v>533513</v>
      </c>
      <c r="O55" s="15">
        <v>344571</v>
      </c>
      <c r="P55" s="15">
        <v>299713</v>
      </c>
      <c r="Q55" s="15">
        <v>841096</v>
      </c>
      <c r="R55" s="15">
        <v>51129</v>
      </c>
      <c r="S55" s="15" t="s">
        <v>8</v>
      </c>
      <c r="T55" s="15" t="s">
        <v>8</v>
      </c>
      <c r="U55" s="18">
        <v>192800</v>
      </c>
    </row>
    <row r="56" spans="1:21">
      <c r="A56" s="13">
        <v>2012</v>
      </c>
      <c r="B56" s="14" t="s">
        <v>5</v>
      </c>
      <c r="C56" s="14">
        <v>41009</v>
      </c>
      <c r="D56" s="14" t="s">
        <v>24</v>
      </c>
      <c r="E56" s="14" t="s">
        <v>25</v>
      </c>
      <c r="F56" s="15">
        <v>760475244</v>
      </c>
      <c r="G56" s="15">
        <v>735386471</v>
      </c>
      <c r="H56" s="15">
        <v>222300755</v>
      </c>
      <c r="I56" s="15">
        <v>26117408</v>
      </c>
      <c r="J56" s="15">
        <v>5941470</v>
      </c>
      <c r="K56" s="15">
        <v>190241877</v>
      </c>
      <c r="L56" s="15">
        <v>155226010</v>
      </c>
      <c r="M56" s="15">
        <v>25384593</v>
      </c>
      <c r="N56" s="15">
        <v>5331730</v>
      </c>
      <c r="O56" s="15">
        <v>124509687</v>
      </c>
      <c r="P56" s="15">
        <v>191135383</v>
      </c>
      <c r="Q56" s="15">
        <v>73793503</v>
      </c>
      <c r="R56" s="15">
        <v>1117051</v>
      </c>
      <c r="S56" s="15">
        <v>28631975</v>
      </c>
      <c r="T56" s="15">
        <v>2385898</v>
      </c>
      <c r="U56" s="18">
        <v>10616531</v>
      </c>
    </row>
    <row r="57" spans="1:21">
      <c r="A57" s="13">
        <v>2012</v>
      </c>
      <c r="B57" s="14" t="s">
        <v>11</v>
      </c>
      <c r="C57" s="14">
        <v>42021</v>
      </c>
      <c r="D57" s="14" t="s">
        <v>24</v>
      </c>
      <c r="E57" s="14" t="s">
        <v>26</v>
      </c>
      <c r="F57" s="15">
        <v>72563700</v>
      </c>
      <c r="G57" s="15">
        <v>71319059</v>
      </c>
      <c r="H57" s="15">
        <v>176711756</v>
      </c>
      <c r="I57" s="15">
        <v>10103129</v>
      </c>
      <c r="J57" s="15">
        <v>2444081</v>
      </c>
      <c r="K57" s="15">
        <v>164164546</v>
      </c>
      <c r="L57" s="15">
        <v>32677287</v>
      </c>
      <c r="M57" s="15">
        <v>5459253</v>
      </c>
      <c r="N57" s="15">
        <v>1822803</v>
      </c>
      <c r="O57" s="15">
        <v>25395231</v>
      </c>
      <c r="P57" s="15">
        <v>117707216</v>
      </c>
      <c r="Q57" s="15">
        <v>9662115</v>
      </c>
      <c r="R57" s="15">
        <v>525149</v>
      </c>
      <c r="S57" s="15" t="s">
        <v>8</v>
      </c>
      <c r="T57" s="15">
        <v>848936</v>
      </c>
      <c r="U57" s="18">
        <v>2814941</v>
      </c>
    </row>
    <row r="58" spans="1:21">
      <c r="A58" s="13">
        <v>2012</v>
      </c>
      <c r="B58" s="14" t="s">
        <v>11</v>
      </c>
      <c r="C58" s="14">
        <v>42153</v>
      </c>
      <c r="D58" s="14" t="s">
        <v>24</v>
      </c>
      <c r="E58" s="14" t="s">
        <v>27</v>
      </c>
      <c r="F58" s="15">
        <v>62316749</v>
      </c>
      <c r="G58" s="15">
        <v>63762507</v>
      </c>
      <c r="H58" s="15">
        <v>21238840</v>
      </c>
      <c r="I58" s="15">
        <v>9857958</v>
      </c>
      <c r="J58" s="15">
        <v>435682</v>
      </c>
      <c r="K58" s="15">
        <v>10945200</v>
      </c>
      <c r="L58" s="15">
        <v>15313191</v>
      </c>
      <c r="M58" s="15">
        <v>7092706</v>
      </c>
      <c r="N58" s="15">
        <v>435556</v>
      </c>
      <c r="O58" s="15">
        <v>7784929</v>
      </c>
      <c r="P58" s="15">
        <v>8646954</v>
      </c>
      <c r="Q58" s="15">
        <v>8676017</v>
      </c>
      <c r="R58" s="15">
        <v>66560</v>
      </c>
      <c r="S58" s="15" t="s">
        <v>8</v>
      </c>
      <c r="T58" s="15">
        <v>2693342</v>
      </c>
      <c r="U58" s="18">
        <v>1823384</v>
      </c>
    </row>
    <row r="59" spans="1:21">
      <c r="A59" s="13">
        <v>2012</v>
      </c>
      <c r="B59" s="14" t="s">
        <v>9</v>
      </c>
      <c r="C59" s="14">
        <v>52019</v>
      </c>
      <c r="D59" s="14" t="s">
        <v>28</v>
      </c>
      <c r="E59" s="14" t="s">
        <v>29</v>
      </c>
      <c r="F59" s="15">
        <v>143092221</v>
      </c>
      <c r="G59" s="15">
        <v>143088966</v>
      </c>
      <c r="H59" s="15">
        <v>29071913</v>
      </c>
      <c r="I59" s="15">
        <v>6748926</v>
      </c>
      <c r="J59" s="15">
        <v>7161110</v>
      </c>
      <c r="K59" s="15">
        <v>15161877</v>
      </c>
      <c r="L59" s="15">
        <v>28460431</v>
      </c>
      <c r="M59" s="15">
        <v>6091267</v>
      </c>
      <c r="N59" s="15">
        <v>6685233</v>
      </c>
      <c r="O59" s="15">
        <v>15683931</v>
      </c>
      <c r="P59" s="15">
        <v>8244742</v>
      </c>
      <c r="Q59" s="15">
        <v>16987263</v>
      </c>
      <c r="R59" s="15">
        <v>340680</v>
      </c>
      <c r="S59" s="15" t="s">
        <v>8</v>
      </c>
      <c r="T59" s="15">
        <v>1183580</v>
      </c>
      <c r="U59" s="18">
        <v>5418712</v>
      </c>
    </row>
    <row r="60" spans="1:21">
      <c r="A60" s="13">
        <v>2012</v>
      </c>
      <c r="B60" s="14" t="s">
        <v>22</v>
      </c>
      <c r="C60" s="14">
        <v>62014</v>
      </c>
      <c r="D60" s="14" t="s">
        <v>30</v>
      </c>
      <c r="E60" s="14" t="s">
        <v>31</v>
      </c>
      <c r="F60" s="15">
        <v>98672737</v>
      </c>
      <c r="G60" s="15">
        <v>99030880</v>
      </c>
      <c r="H60" s="15">
        <v>5330127</v>
      </c>
      <c r="I60" s="15">
        <v>2659684</v>
      </c>
      <c r="J60" s="15">
        <v>556421</v>
      </c>
      <c r="K60" s="15">
        <v>2114022</v>
      </c>
      <c r="L60" s="15">
        <v>4802995</v>
      </c>
      <c r="M60" s="15">
        <v>2120809</v>
      </c>
      <c r="N60" s="15">
        <v>543151</v>
      </c>
      <c r="O60" s="15">
        <v>2139035</v>
      </c>
      <c r="P60" s="15">
        <v>31586911</v>
      </c>
      <c r="Q60" s="15">
        <v>12248752</v>
      </c>
      <c r="R60" s="15">
        <v>32147</v>
      </c>
      <c r="S60" s="15" t="s">
        <v>8</v>
      </c>
      <c r="T60" s="15">
        <v>1210263</v>
      </c>
      <c r="U60" s="18">
        <v>3724096</v>
      </c>
    </row>
    <row r="61" spans="1:21">
      <c r="A61" s="13">
        <v>2012</v>
      </c>
      <c r="B61" s="14" t="s">
        <v>11</v>
      </c>
      <c r="C61" s="14">
        <v>62031</v>
      </c>
      <c r="D61" s="14" t="s">
        <v>30</v>
      </c>
      <c r="E61" s="14" t="s">
        <v>32</v>
      </c>
      <c r="F61" s="15">
        <v>76636614</v>
      </c>
      <c r="G61" s="15">
        <v>77239531</v>
      </c>
      <c r="H61" s="15">
        <v>10677966</v>
      </c>
      <c r="I61" s="15">
        <v>3748407</v>
      </c>
      <c r="J61" s="15">
        <v>1236068</v>
      </c>
      <c r="K61" s="15">
        <v>5693491</v>
      </c>
      <c r="L61" s="15">
        <v>8970714</v>
      </c>
      <c r="M61" s="15">
        <v>3135174</v>
      </c>
      <c r="N61" s="15">
        <v>135389</v>
      </c>
      <c r="O61" s="15">
        <v>5700151</v>
      </c>
      <c r="P61" s="15">
        <v>3958799</v>
      </c>
      <c r="Q61" s="15">
        <v>9265714</v>
      </c>
      <c r="R61" s="15">
        <v>209546</v>
      </c>
      <c r="S61" s="15" t="s">
        <v>8</v>
      </c>
      <c r="T61" s="15">
        <v>1435377</v>
      </c>
      <c r="U61" s="18">
        <v>2836706</v>
      </c>
    </row>
    <row r="62" spans="1:21">
      <c r="A62" s="13">
        <v>2012</v>
      </c>
      <c r="B62" s="14" t="s">
        <v>11</v>
      </c>
      <c r="C62" s="14">
        <v>62049</v>
      </c>
      <c r="D62" s="14" t="s">
        <v>30</v>
      </c>
      <c r="E62" s="14" t="s">
        <v>33</v>
      </c>
      <c r="F62" s="15">
        <v>63470688</v>
      </c>
      <c r="G62" s="15">
        <v>62818357</v>
      </c>
      <c r="H62" s="15">
        <v>12173071</v>
      </c>
      <c r="I62" s="15">
        <v>3069128</v>
      </c>
      <c r="J62" s="15">
        <v>2644690</v>
      </c>
      <c r="K62" s="15">
        <v>6459253</v>
      </c>
      <c r="L62" s="15">
        <v>11707599</v>
      </c>
      <c r="M62" s="15">
        <v>2521835</v>
      </c>
      <c r="N62" s="15">
        <v>2312785</v>
      </c>
      <c r="O62" s="15">
        <v>6872979</v>
      </c>
      <c r="P62" s="15">
        <v>1867414</v>
      </c>
      <c r="Q62" s="15">
        <v>6400003</v>
      </c>
      <c r="R62" s="15">
        <v>199187</v>
      </c>
      <c r="S62" s="15">
        <v>69554</v>
      </c>
      <c r="T62" s="15">
        <v>305707</v>
      </c>
      <c r="U62" s="18">
        <v>2133821</v>
      </c>
    </row>
    <row r="63" spans="1:21">
      <c r="A63" s="13">
        <v>2012</v>
      </c>
      <c r="B63" s="14" t="s">
        <v>11</v>
      </c>
      <c r="C63" s="14">
        <v>72010</v>
      </c>
      <c r="D63" s="14" t="s">
        <v>34</v>
      </c>
      <c r="E63" s="14" t="s">
        <v>35</v>
      </c>
      <c r="F63" s="15">
        <v>87454291</v>
      </c>
      <c r="G63" s="15">
        <v>89437528</v>
      </c>
      <c r="H63" s="15">
        <v>19447823</v>
      </c>
      <c r="I63" s="15">
        <v>7736361</v>
      </c>
      <c r="J63" s="15">
        <v>1196476</v>
      </c>
      <c r="K63" s="15">
        <v>10514986</v>
      </c>
      <c r="L63" s="15">
        <v>17449340</v>
      </c>
      <c r="M63" s="15">
        <v>5235392</v>
      </c>
      <c r="N63" s="15">
        <v>1038403</v>
      </c>
      <c r="O63" s="15">
        <v>11175545</v>
      </c>
      <c r="P63" s="15">
        <v>30971702</v>
      </c>
      <c r="Q63" s="15">
        <v>11958775</v>
      </c>
      <c r="R63" s="15">
        <v>138708</v>
      </c>
      <c r="S63" s="15" t="s">
        <v>8</v>
      </c>
      <c r="T63" s="15" t="s">
        <v>8</v>
      </c>
      <c r="U63" s="18">
        <v>3944262</v>
      </c>
    </row>
    <row r="64" spans="1:21">
      <c r="A64" s="13">
        <v>2012</v>
      </c>
      <c r="B64" s="14" t="s">
        <v>11</v>
      </c>
      <c r="C64" s="14">
        <v>72028</v>
      </c>
      <c r="D64" s="14" t="s">
        <v>34</v>
      </c>
      <c r="E64" s="14" t="s">
        <v>36</v>
      </c>
      <c r="F64" s="15">
        <v>49373643</v>
      </c>
      <c r="G64" s="15">
        <v>51180261</v>
      </c>
      <c r="H64" s="15">
        <v>8341931</v>
      </c>
      <c r="I64" s="15">
        <v>2424688</v>
      </c>
      <c r="J64" s="15">
        <v>54144</v>
      </c>
      <c r="K64" s="15">
        <v>5863099</v>
      </c>
      <c r="L64" s="15">
        <v>8412862</v>
      </c>
      <c r="M64" s="15">
        <v>2403963</v>
      </c>
      <c r="N64" s="15">
        <v>54131</v>
      </c>
      <c r="O64" s="15">
        <v>5954768</v>
      </c>
      <c r="P64" s="15">
        <v>2489013</v>
      </c>
      <c r="Q64" s="15">
        <v>5215412</v>
      </c>
      <c r="R64" s="15">
        <v>74259</v>
      </c>
      <c r="S64" s="15" t="s">
        <v>8</v>
      </c>
      <c r="T64" s="15" t="s">
        <v>8</v>
      </c>
      <c r="U64" s="18">
        <v>983336</v>
      </c>
    </row>
    <row r="65" spans="1:21">
      <c r="A65" s="13">
        <v>2012</v>
      </c>
      <c r="B65" s="14" t="s">
        <v>9</v>
      </c>
      <c r="C65" s="14">
        <v>72036</v>
      </c>
      <c r="D65" s="14" t="s">
        <v>34</v>
      </c>
      <c r="E65" s="14" t="s">
        <v>37</v>
      </c>
      <c r="F65" s="15">
        <v>87750899</v>
      </c>
      <c r="G65" s="15">
        <v>87877276</v>
      </c>
      <c r="H65" s="15">
        <v>29049063</v>
      </c>
      <c r="I65" s="15">
        <v>11104721</v>
      </c>
      <c r="J65" s="15">
        <v>1924772</v>
      </c>
      <c r="K65" s="15">
        <v>16019570</v>
      </c>
      <c r="L65" s="15">
        <v>23707360</v>
      </c>
      <c r="M65" s="15">
        <v>8953187</v>
      </c>
      <c r="N65" s="15">
        <v>1924416</v>
      </c>
      <c r="O65" s="15">
        <v>12829757</v>
      </c>
      <c r="P65" s="15">
        <v>11806428</v>
      </c>
      <c r="Q65" s="15">
        <v>14350907</v>
      </c>
      <c r="R65" s="15">
        <v>304342</v>
      </c>
      <c r="S65" s="15" t="s">
        <v>8</v>
      </c>
      <c r="T65" s="15" t="s">
        <v>8</v>
      </c>
      <c r="U65" s="18">
        <v>4530029</v>
      </c>
    </row>
    <row r="66" spans="1:21">
      <c r="A66" s="13">
        <v>2012</v>
      </c>
      <c r="B66" s="14" t="s">
        <v>9</v>
      </c>
      <c r="C66" s="14">
        <v>72044</v>
      </c>
      <c r="D66" s="14" t="s">
        <v>34</v>
      </c>
      <c r="E66" s="14" t="s">
        <v>38</v>
      </c>
      <c r="F66" s="15">
        <v>130555442</v>
      </c>
      <c r="G66" s="15">
        <v>134003009</v>
      </c>
      <c r="H66" s="15">
        <v>80093732</v>
      </c>
      <c r="I66" s="15">
        <v>10055434</v>
      </c>
      <c r="J66" s="15">
        <v>120695</v>
      </c>
      <c r="K66" s="15">
        <v>69917603</v>
      </c>
      <c r="L66" s="15">
        <v>29498186</v>
      </c>
      <c r="M66" s="15">
        <v>8461156</v>
      </c>
      <c r="N66" s="15">
        <v>120571</v>
      </c>
      <c r="O66" s="15">
        <v>20916459</v>
      </c>
      <c r="P66" s="15">
        <v>14855134</v>
      </c>
      <c r="Q66" s="15">
        <v>18070487</v>
      </c>
      <c r="R66" s="15">
        <v>434105</v>
      </c>
      <c r="S66" s="15" t="s">
        <v>8</v>
      </c>
      <c r="T66" s="15">
        <v>3130841</v>
      </c>
      <c r="U66" s="18">
        <v>3947476</v>
      </c>
    </row>
    <row r="67" spans="1:21">
      <c r="A67" s="13">
        <v>2012</v>
      </c>
      <c r="B67" s="14" t="s">
        <v>22</v>
      </c>
      <c r="C67" s="14">
        <v>82015</v>
      </c>
      <c r="D67" s="14" t="s">
        <v>39</v>
      </c>
      <c r="E67" s="14" t="s">
        <v>40</v>
      </c>
      <c r="F67" s="15">
        <v>96692589</v>
      </c>
      <c r="G67" s="15">
        <v>97895135</v>
      </c>
      <c r="H67" s="15">
        <v>10932260</v>
      </c>
      <c r="I67" s="15">
        <v>6869568</v>
      </c>
      <c r="J67" s="15">
        <v>93707</v>
      </c>
      <c r="K67" s="15">
        <v>3968985</v>
      </c>
      <c r="L67" s="15">
        <v>7330424</v>
      </c>
      <c r="M67" s="15">
        <v>4050733</v>
      </c>
      <c r="N67" s="15">
        <v>108700</v>
      </c>
      <c r="O67" s="15">
        <v>3170991</v>
      </c>
      <c r="P67" s="15">
        <v>10858825</v>
      </c>
      <c r="Q67" s="15">
        <v>12917163</v>
      </c>
      <c r="R67" s="15">
        <v>204614</v>
      </c>
      <c r="S67" s="15" t="s">
        <v>8</v>
      </c>
      <c r="T67" s="15" t="s">
        <v>8</v>
      </c>
      <c r="U67" s="18">
        <v>5628158</v>
      </c>
    </row>
    <row r="68" spans="1:21">
      <c r="A68" s="13">
        <v>2012</v>
      </c>
      <c r="B68" s="14" t="s">
        <v>11</v>
      </c>
      <c r="C68" s="14">
        <v>82023</v>
      </c>
      <c r="D68" s="14" t="s">
        <v>39</v>
      </c>
      <c r="E68" s="14" t="s">
        <v>41</v>
      </c>
      <c r="F68" s="15">
        <v>49798081</v>
      </c>
      <c r="G68" s="15">
        <v>49915047</v>
      </c>
      <c r="H68" s="15">
        <v>21039507</v>
      </c>
      <c r="I68" s="15">
        <v>4692963</v>
      </c>
      <c r="J68" s="15">
        <v>10209427</v>
      </c>
      <c r="K68" s="15">
        <v>6137117</v>
      </c>
      <c r="L68" s="15">
        <v>20076061</v>
      </c>
      <c r="M68" s="15">
        <v>4007185</v>
      </c>
      <c r="N68" s="15">
        <v>9907223</v>
      </c>
      <c r="O68" s="15">
        <v>6161653</v>
      </c>
      <c r="P68" s="15">
        <v>2715867</v>
      </c>
      <c r="Q68" s="15">
        <v>6726462</v>
      </c>
      <c r="R68" s="15">
        <v>59065</v>
      </c>
      <c r="S68" s="15" t="s">
        <v>8</v>
      </c>
      <c r="T68" s="15" t="s">
        <v>8</v>
      </c>
      <c r="U68" s="18">
        <v>2006588</v>
      </c>
    </row>
    <row r="69" spans="1:21">
      <c r="A69" s="13">
        <v>2012</v>
      </c>
      <c r="B69" s="14" t="s">
        <v>11</v>
      </c>
      <c r="C69" s="14">
        <v>82031</v>
      </c>
      <c r="D69" s="14" t="s">
        <v>39</v>
      </c>
      <c r="E69" s="14" t="s">
        <v>42</v>
      </c>
      <c r="F69" s="15">
        <v>48233471</v>
      </c>
      <c r="G69" s="15">
        <v>46111521</v>
      </c>
      <c r="H69" s="15">
        <v>13224517</v>
      </c>
      <c r="I69" s="15">
        <v>4628633</v>
      </c>
      <c r="J69" s="15">
        <v>1811574</v>
      </c>
      <c r="K69" s="15">
        <v>6784310</v>
      </c>
      <c r="L69" s="15">
        <v>14344002</v>
      </c>
      <c r="M69" s="15">
        <v>4752718</v>
      </c>
      <c r="N69" s="15">
        <v>1810890</v>
      </c>
      <c r="O69" s="15">
        <v>7780394</v>
      </c>
      <c r="P69" s="15">
        <v>5134403</v>
      </c>
      <c r="Q69" s="15">
        <v>6000687</v>
      </c>
      <c r="R69" s="15">
        <v>9518</v>
      </c>
      <c r="S69" s="15" t="s">
        <v>8</v>
      </c>
      <c r="T69" s="15" t="s">
        <v>8</v>
      </c>
      <c r="U69" s="18">
        <v>1942386</v>
      </c>
    </row>
    <row r="70" spans="1:21">
      <c r="A70" s="13">
        <v>2012</v>
      </c>
      <c r="B70" s="14" t="s">
        <v>11</v>
      </c>
      <c r="C70" s="14">
        <v>82040</v>
      </c>
      <c r="D70" s="14" t="s">
        <v>39</v>
      </c>
      <c r="E70" s="14" t="s">
        <v>43</v>
      </c>
      <c r="F70" s="15">
        <v>59477984</v>
      </c>
      <c r="G70" s="15">
        <v>55922348</v>
      </c>
      <c r="H70" s="15">
        <v>5904201</v>
      </c>
      <c r="I70" s="15">
        <v>1890363</v>
      </c>
      <c r="J70" s="15">
        <v>729240</v>
      </c>
      <c r="K70" s="15">
        <v>3284598</v>
      </c>
      <c r="L70" s="15">
        <v>5069061</v>
      </c>
      <c r="M70" s="15">
        <v>1548226</v>
      </c>
      <c r="N70" s="15">
        <v>248243</v>
      </c>
      <c r="O70" s="15">
        <v>3272592</v>
      </c>
      <c r="P70" s="15">
        <v>4626768</v>
      </c>
      <c r="Q70" s="15">
        <v>5652015</v>
      </c>
      <c r="R70" s="15">
        <v>16887</v>
      </c>
      <c r="S70" s="15" t="s">
        <v>8</v>
      </c>
      <c r="T70" s="15" t="s">
        <v>8</v>
      </c>
      <c r="U70" s="18">
        <v>1832640</v>
      </c>
    </row>
    <row r="71" spans="1:21">
      <c r="A71" s="13">
        <v>2012</v>
      </c>
      <c r="B71" s="14" t="s">
        <v>11</v>
      </c>
      <c r="C71" s="14">
        <v>82171</v>
      </c>
      <c r="D71" s="14" t="s">
        <v>39</v>
      </c>
      <c r="E71" s="14" t="s">
        <v>44</v>
      </c>
      <c r="F71" s="15">
        <v>41866846</v>
      </c>
      <c r="G71" s="15">
        <v>41211306</v>
      </c>
      <c r="H71" s="15">
        <v>4239100</v>
      </c>
      <c r="I71" s="15">
        <v>2064556</v>
      </c>
      <c r="J71" s="15">
        <v>1124642</v>
      </c>
      <c r="K71" s="15">
        <v>1049902</v>
      </c>
      <c r="L71" s="15">
        <v>3519080</v>
      </c>
      <c r="M71" s="15">
        <v>1712413</v>
      </c>
      <c r="N71" s="15">
        <v>1024383</v>
      </c>
      <c r="O71" s="15">
        <v>782284</v>
      </c>
      <c r="P71" s="15">
        <v>2400489</v>
      </c>
      <c r="Q71" s="15">
        <v>4518406</v>
      </c>
      <c r="R71" s="15" t="s">
        <v>8</v>
      </c>
      <c r="S71" s="15" t="s">
        <v>8</v>
      </c>
      <c r="T71" s="15" t="s">
        <v>8</v>
      </c>
      <c r="U71" s="18">
        <v>1831000</v>
      </c>
    </row>
    <row r="72" spans="1:21">
      <c r="A72" s="13">
        <v>2012</v>
      </c>
      <c r="B72" s="14" t="s">
        <v>22</v>
      </c>
      <c r="C72" s="14">
        <v>82201</v>
      </c>
      <c r="D72" s="14" t="s">
        <v>39</v>
      </c>
      <c r="E72" s="14" t="s">
        <v>45</v>
      </c>
      <c r="F72" s="15">
        <v>54197010</v>
      </c>
      <c r="G72" s="15">
        <v>56991172</v>
      </c>
      <c r="H72" s="15">
        <v>10001505</v>
      </c>
      <c r="I72" s="15">
        <v>3750620</v>
      </c>
      <c r="J72" s="15">
        <v>717152</v>
      </c>
      <c r="K72" s="15">
        <v>5533733</v>
      </c>
      <c r="L72" s="15">
        <v>9428192</v>
      </c>
      <c r="M72" s="15">
        <v>3934553</v>
      </c>
      <c r="N72" s="15">
        <v>732035</v>
      </c>
      <c r="O72" s="15">
        <v>4761604</v>
      </c>
      <c r="P72" s="15">
        <v>29152813</v>
      </c>
      <c r="Q72" s="15">
        <v>7884586</v>
      </c>
      <c r="R72" s="15">
        <v>412894</v>
      </c>
      <c r="S72" s="15" t="s">
        <v>8</v>
      </c>
      <c r="T72" s="15">
        <v>3025</v>
      </c>
      <c r="U72" s="18">
        <v>2588917</v>
      </c>
    </row>
    <row r="73" spans="1:21">
      <c r="A73" s="13">
        <v>2012</v>
      </c>
      <c r="B73" s="14" t="s">
        <v>11</v>
      </c>
      <c r="C73" s="14">
        <v>82210</v>
      </c>
      <c r="D73" s="14" t="s">
        <v>39</v>
      </c>
      <c r="E73" s="14" t="s">
        <v>46</v>
      </c>
      <c r="F73" s="15">
        <v>55626608</v>
      </c>
      <c r="G73" s="15">
        <v>53684988</v>
      </c>
      <c r="H73" s="15">
        <v>15140275</v>
      </c>
      <c r="I73" s="15">
        <v>4655057</v>
      </c>
      <c r="J73" s="15">
        <v>7142461</v>
      </c>
      <c r="K73" s="15">
        <v>3342757</v>
      </c>
      <c r="L73" s="15">
        <v>11667460</v>
      </c>
      <c r="M73" s="15">
        <v>2814391</v>
      </c>
      <c r="N73" s="15">
        <v>6138563</v>
      </c>
      <c r="O73" s="15">
        <v>2714506</v>
      </c>
      <c r="P73" s="15">
        <v>8391413</v>
      </c>
      <c r="Q73" s="15">
        <v>6508934</v>
      </c>
      <c r="R73" s="15">
        <v>33017</v>
      </c>
      <c r="S73" s="15" t="s">
        <v>8</v>
      </c>
      <c r="T73" s="15" t="s">
        <v>8</v>
      </c>
      <c r="U73" s="18">
        <v>1612492</v>
      </c>
    </row>
    <row r="74" spans="1:21">
      <c r="A74" s="13">
        <v>2012</v>
      </c>
      <c r="B74" s="14" t="s">
        <v>11</v>
      </c>
      <c r="C74" s="14">
        <v>82279</v>
      </c>
      <c r="D74" s="14" t="s">
        <v>39</v>
      </c>
      <c r="E74" s="14" t="s">
        <v>47</v>
      </c>
      <c r="F74" s="15">
        <v>38383579</v>
      </c>
      <c r="G74" s="15">
        <v>36902437</v>
      </c>
      <c r="H74" s="15">
        <v>9694639</v>
      </c>
      <c r="I74" s="15">
        <v>4767643</v>
      </c>
      <c r="J74" s="15">
        <v>2675630</v>
      </c>
      <c r="K74" s="15">
        <v>2251366</v>
      </c>
      <c r="L74" s="15">
        <v>8661663</v>
      </c>
      <c r="M74" s="15">
        <v>3910610</v>
      </c>
      <c r="N74" s="15">
        <v>2375155</v>
      </c>
      <c r="O74" s="15">
        <v>2375898</v>
      </c>
      <c r="P74" s="15">
        <v>1803647</v>
      </c>
      <c r="Q74" s="15">
        <v>5798368</v>
      </c>
      <c r="R74" s="15">
        <v>70158</v>
      </c>
      <c r="S74" s="15" t="s">
        <v>8</v>
      </c>
      <c r="T74" s="15">
        <v>726946</v>
      </c>
      <c r="U74" s="18">
        <v>1461946</v>
      </c>
    </row>
    <row r="75" spans="1:21">
      <c r="A75" s="13">
        <v>2012</v>
      </c>
      <c r="B75" s="14" t="s">
        <v>9</v>
      </c>
      <c r="C75" s="14">
        <v>92011</v>
      </c>
      <c r="D75" s="14" t="s">
        <v>48</v>
      </c>
      <c r="E75" s="14" t="s">
        <v>49</v>
      </c>
      <c r="F75" s="15">
        <v>125628743</v>
      </c>
      <c r="G75" s="15">
        <v>127385834</v>
      </c>
      <c r="H75" s="15">
        <v>32070290</v>
      </c>
      <c r="I75" s="15">
        <v>12672920</v>
      </c>
      <c r="J75" s="15">
        <v>8206774</v>
      </c>
      <c r="K75" s="15">
        <v>11190596</v>
      </c>
      <c r="L75" s="15">
        <v>31102186</v>
      </c>
      <c r="M75" s="15">
        <v>11638795</v>
      </c>
      <c r="N75" s="15">
        <v>7777577</v>
      </c>
      <c r="O75" s="15">
        <v>11685814</v>
      </c>
      <c r="P75" s="15">
        <v>22822990</v>
      </c>
      <c r="Q75" s="15">
        <v>17804946</v>
      </c>
      <c r="R75" s="15">
        <v>112457</v>
      </c>
      <c r="S75" s="15" t="s">
        <v>8</v>
      </c>
      <c r="T75" s="15" t="s">
        <v>8</v>
      </c>
      <c r="U75" s="18">
        <v>6148041</v>
      </c>
    </row>
    <row r="76" spans="1:21">
      <c r="A76" s="13">
        <v>2012</v>
      </c>
      <c r="B76" s="14" t="s">
        <v>11</v>
      </c>
      <c r="C76" s="14">
        <v>92029</v>
      </c>
      <c r="D76" s="14" t="s">
        <v>48</v>
      </c>
      <c r="E76" s="14" t="s">
        <v>50</v>
      </c>
      <c r="F76" s="15">
        <v>42559522</v>
      </c>
      <c r="G76" s="15">
        <v>44835776</v>
      </c>
      <c r="H76" s="15">
        <v>10949970</v>
      </c>
      <c r="I76" s="15">
        <v>3494511</v>
      </c>
      <c r="J76" s="15">
        <v>1352089</v>
      </c>
      <c r="K76" s="15">
        <v>6103370</v>
      </c>
      <c r="L76" s="15">
        <v>10077811</v>
      </c>
      <c r="M76" s="15">
        <v>3457873</v>
      </c>
      <c r="N76" s="15">
        <v>751298</v>
      </c>
      <c r="O76" s="15">
        <v>5868640</v>
      </c>
      <c r="P76" s="15">
        <v>10324596</v>
      </c>
      <c r="Q76" s="15">
        <v>6895945</v>
      </c>
      <c r="R76" s="15">
        <v>58844</v>
      </c>
      <c r="S76" s="15" t="s">
        <v>8</v>
      </c>
      <c r="T76" s="15" t="s">
        <v>8</v>
      </c>
      <c r="U76" s="18">
        <v>2377847</v>
      </c>
    </row>
    <row r="77" spans="1:21">
      <c r="A77" s="13">
        <v>2012</v>
      </c>
      <c r="B77" s="14" t="s">
        <v>11</v>
      </c>
      <c r="C77" s="14">
        <v>92037</v>
      </c>
      <c r="D77" s="14" t="s">
        <v>48</v>
      </c>
      <c r="E77" s="14" t="s">
        <v>51</v>
      </c>
      <c r="F77" s="15">
        <v>49097691</v>
      </c>
      <c r="G77" s="15">
        <v>47239921</v>
      </c>
      <c r="H77" s="15">
        <v>14798545</v>
      </c>
      <c r="I77" s="15">
        <v>6541156</v>
      </c>
      <c r="J77" s="15">
        <v>2701569</v>
      </c>
      <c r="K77" s="15">
        <v>5555820</v>
      </c>
      <c r="L77" s="15">
        <v>13475336</v>
      </c>
      <c r="M77" s="15">
        <v>6132107</v>
      </c>
      <c r="N77" s="15">
        <v>2699336</v>
      </c>
      <c r="O77" s="15">
        <v>4643893</v>
      </c>
      <c r="P77" s="15">
        <v>2860140</v>
      </c>
      <c r="Q77" s="15">
        <v>6289285</v>
      </c>
      <c r="R77" s="15">
        <v>86814</v>
      </c>
      <c r="S77" s="15" t="s">
        <v>8</v>
      </c>
      <c r="T77" s="15" t="s">
        <v>8</v>
      </c>
      <c r="U77" s="18">
        <v>2097272</v>
      </c>
    </row>
    <row r="78" spans="1:21">
      <c r="A78" s="13">
        <v>2012</v>
      </c>
      <c r="B78" s="14" t="s">
        <v>11</v>
      </c>
      <c r="C78" s="14">
        <v>92045</v>
      </c>
      <c r="D78" s="14" t="s">
        <v>48</v>
      </c>
      <c r="E78" s="14" t="s">
        <v>52</v>
      </c>
      <c r="F78" s="15">
        <v>40047604</v>
      </c>
      <c r="G78" s="15">
        <v>38850149</v>
      </c>
      <c r="H78" s="15">
        <v>9922162</v>
      </c>
      <c r="I78" s="15">
        <v>4245578</v>
      </c>
      <c r="J78" s="15">
        <v>1105285</v>
      </c>
      <c r="K78" s="15">
        <v>4571299</v>
      </c>
      <c r="L78" s="15">
        <v>9291239</v>
      </c>
      <c r="M78" s="15">
        <v>4500302</v>
      </c>
      <c r="N78" s="15">
        <v>628935</v>
      </c>
      <c r="O78" s="15">
        <v>4162002</v>
      </c>
      <c r="P78" s="15">
        <v>7059567</v>
      </c>
      <c r="Q78" s="15">
        <v>5903037</v>
      </c>
      <c r="R78" s="15">
        <v>114924</v>
      </c>
      <c r="S78" s="15" t="s">
        <v>8</v>
      </c>
      <c r="T78" s="15">
        <v>789419</v>
      </c>
      <c r="U78" s="18">
        <v>1300914</v>
      </c>
    </row>
    <row r="79" spans="1:21">
      <c r="A79" s="13">
        <v>2012</v>
      </c>
      <c r="B79" s="14" t="s">
        <v>11</v>
      </c>
      <c r="C79" s="14">
        <v>92053</v>
      </c>
      <c r="D79" s="14" t="s">
        <v>48</v>
      </c>
      <c r="E79" s="14" t="s">
        <v>53</v>
      </c>
      <c r="F79" s="15">
        <v>28772527</v>
      </c>
      <c r="G79" s="15">
        <v>29346091</v>
      </c>
      <c r="H79" s="15">
        <v>5441682</v>
      </c>
      <c r="I79" s="15">
        <v>2431052</v>
      </c>
      <c r="J79" s="15">
        <v>311251</v>
      </c>
      <c r="K79" s="15">
        <v>2699379</v>
      </c>
      <c r="L79" s="15">
        <v>5170949</v>
      </c>
      <c r="M79" s="15">
        <v>2450155</v>
      </c>
      <c r="N79" s="15">
        <v>310976</v>
      </c>
      <c r="O79" s="15">
        <v>2409818</v>
      </c>
      <c r="P79" s="15">
        <v>3164432</v>
      </c>
      <c r="Q79" s="15">
        <v>4055300</v>
      </c>
      <c r="R79" s="15">
        <v>10695</v>
      </c>
      <c r="S79" s="15" t="s">
        <v>8</v>
      </c>
      <c r="T79" s="15" t="s">
        <v>8</v>
      </c>
      <c r="U79" s="18">
        <v>1348246</v>
      </c>
    </row>
    <row r="80" spans="1:21">
      <c r="A80" s="13">
        <v>2012</v>
      </c>
      <c r="B80" s="14" t="s">
        <v>11</v>
      </c>
      <c r="C80" s="14">
        <v>92088</v>
      </c>
      <c r="D80" s="14" t="s">
        <v>48</v>
      </c>
      <c r="E80" s="14" t="s">
        <v>54</v>
      </c>
      <c r="F80" s="15">
        <v>50325449</v>
      </c>
      <c r="G80" s="15">
        <v>48073817</v>
      </c>
      <c r="H80" s="15">
        <v>4909434</v>
      </c>
      <c r="I80" s="15">
        <v>1942311</v>
      </c>
      <c r="J80" s="15">
        <v>363558</v>
      </c>
      <c r="K80" s="15">
        <v>2603565</v>
      </c>
      <c r="L80" s="15">
        <v>4656933</v>
      </c>
      <c r="M80" s="15">
        <v>1834576</v>
      </c>
      <c r="N80" s="15">
        <v>363417</v>
      </c>
      <c r="O80" s="15">
        <v>2458940</v>
      </c>
      <c r="P80" s="15">
        <v>4844390</v>
      </c>
      <c r="Q80" s="15">
        <v>6399709</v>
      </c>
      <c r="R80" s="15">
        <v>19480</v>
      </c>
      <c r="S80" s="15" t="s">
        <v>8</v>
      </c>
      <c r="T80" s="15">
        <v>904615</v>
      </c>
      <c r="U80" s="18">
        <v>1716000</v>
      </c>
    </row>
    <row r="81" spans="1:21">
      <c r="A81" s="13">
        <v>2012</v>
      </c>
      <c r="B81" s="14" t="s">
        <v>11</v>
      </c>
      <c r="C81" s="14">
        <v>92134</v>
      </c>
      <c r="D81" s="14" t="s">
        <v>48</v>
      </c>
      <c r="E81" s="14" t="s">
        <v>55</v>
      </c>
      <c r="F81" s="15">
        <v>36037105</v>
      </c>
      <c r="G81" s="15">
        <v>38407173</v>
      </c>
      <c r="H81" s="15">
        <v>10928396</v>
      </c>
      <c r="I81" s="15">
        <v>5020220</v>
      </c>
      <c r="J81" s="15">
        <v>1708324</v>
      </c>
      <c r="K81" s="15">
        <v>4199852</v>
      </c>
      <c r="L81" s="15">
        <v>10383502</v>
      </c>
      <c r="M81" s="15">
        <v>4191632</v>
      </c>
      <c r="N81" s="15">
        <v>1707147</v>
      </c>
      <c r="O81" s="15">
        <v>4484723</v>
      </c>
      <c r="P81" s="15">
        <v>7901846</v>
      </c>
      <c r="Q81" s="15">
        <v>4451816</v>
      </c>
      <c r="R81" s="15">
        <v>71533</v>
      </c>
      <c r="S81" s="15" t="s">
        <v>8</v>
      </c>
      <c r="T81" s="15" t="s">
        <v>8</v>
      </c>
      <c r="U81" s="18">
        <v>1508129</v>
      </c>
    </row>
    <row r="82" spans="1:21">
      <c r="A82" s="13">
        <v>2012</v>
      </c>
      <c r="B82" s="14" t="s">
        <v>9</v>
      </c>
      <c r="C82" s="14">
        <v>102016</v>
      </c>
      <c r="D82" s="14" t="s">
        <v>56</v>
      </c>
      <c r="E82" s="14" t="s">
        <v>57</v>
      </c>
      <c r="F82" s="15">
        <v>144419005</v>
      </c>
      <c r="G82" s="15">
        <v>142635897</v>
      </c>
      <c r="H82" s="15">
        <v>14192818</v>
      </c>
      <c r="I82" s="15">
        <v>9837874</v>
      </c>
      <c r="J82" s="15">
        <v>579</v>
      </c>
      <c r="K82" s="15">
        <v>4354365</v>
      </c>
      <c r="L82" s="15">
        <v>13745728</v>
      </c>
      <c r="M82" s="15">
        <v>8858901</v>
      </c>
      <c r="N82" s="15">
        <v>267377</v>
      </c>
      <c r="O82" s="15">
        <v>4619450</v>
      </c>
      <c r="P82" s="15">
        <v>5844250</v>
      </c>
      <c r="Q82" s="15">
        <v>14350496</v>
      </c>
      <c r="R82" s="15">
        <v>143248</v>
      </c>
      <c r="S82" s="15" t="s">
        <v>8</v>
      </c>
      <c r="T82" s="15" t="s">
        <v>8</v>
      </c>
      <c r="U82" s="18">
        <v>3698218</v>
      </c>
    </row>
    <row r="83" spans="1:21">
      <c r="A83" s="13">
        <v>2012</v>
      </c>
      <c r="B83" s="14" t="s">
        <v>9</v>
      </c>
      <c r="C83" s="14">
        <v>102024</v>
      </c>
      <c r="D83" s="14" t="s">
        <v>56</v>
      </c>
      <c r="E83" s="14" t="s">
        <v>58</v>
      </c>
      <c r="F83" s="15">
        <v>131781328</v>
      </c>
      <c r="G83" s="15">
        <v>133599724</v>
      </c>
      <c r="H83" s="15">
        <v>19620510</v>
      </c>
      <c r="I83" s="15">
        <v>7075409</v>
      </c>
      <c r="J83" s="15">
        <v>1750159</v>
      </c>
      <c r="K83" s="15">
        <v>10794942</v>
      </c>
      <c r="L83" s="15">
        <v>18441566</v>
      </c>
      <c r="M83" s="15">
        <v>7295997</v>
      </c>
      <c r="N83" s="15">
        <v>1750042</v>
      </c>
      <c r="O83" s="15">
        <v>9395527</v>
      </c>
      <c r="P83" s="15">
        <v>2772276</v>
      </c>
      <c r="Q83" s="15">
        <v>14430421</v>
      </c>
      <c r="R83" s="15">
        <v>83811</v>
      </c>
      <c r="S83" s="15" t="s">
        <v>8</v>
      </c>
      <c r="T83" s="15">
        <v>35664</v>
      </c>
      <c r="U83" s="18">
        <v>4504077</v>
      </c>
    </row>
    <row r="84" spans="1:21">
      <c r="A84" s="13">
        <v>2012</v>
      </c>
      <c r="B84" s="14" t="s">
        <v>11</v>
      </c>
      <c r="C84" s="14">
        <v>102032</v>
      </c>
      <c r="D84" s="14" t="s">
        <v>56</v>
      </c>
      <c r="E84" s="14" t="s">
        <v>59</v>
      </c>
      <c r="F84" s="15">
        <v>40023496</v>
      </c>
      <c r="G84" s="15">
        <v>40014378</v>
      </c>
      <c r="H84" s="15">
        <v>6645632</v>
      </c>
      <c r="I84" s="15">
        <v>4319067</v>
      </c>
      <c r="J84" s="15">
        <v>184166</v>
      </c>
      <c r="K84" s="15">
        <v>2142399</v>
      </c>
      <c r="L84" s="15">
        <v>4753082</v>
      </c>
      <c r="M84" s="15">
        <v>3067770</v>
      </c>
      <c r="N84" s="15">
        <v>36210</v>
      </c>
      <c r="O84" s="15">
        <v>1649102</v>
      </c>
      <c r="P84" s="15">
        <v>4206308</v>
      </c>
      <c r="Q84" s="15">
        <v>6918314</v>
      </c>
      <c r="R84" s="15">
        <v>25116</v>
      </c>
      <c r="S84" s="15" t="s">
        <v>8</v>
      </c>
      <c r="T84" s="15">
        <v>779115</v>
      </c>
      <c r="U84" s="18">
        <v>1806502</v>
      </c>
    </row>
    <row r="85" spans="1:21">
      <c r="A85" s="13">
        <v>2012</v>
      </c>
      <c r="B85" s="14" t="s">
        <v>22</v>
      </c>
      <c r="C85" s="14">
        <v>102041</v>
      </c>
      <c r="D85" s="14" t="s">
        <v>56</v>
      </c>
      <c r="E85" s="14" t="s">
        <v>60</v>
      </c>
      <c r="F85" s="15">
        <v>65917553</v>
      </c>
      <c r="G85" s="15">
        <v>64395995</v>
      </c>
      <c r="H85" s="15">
        <v>15480169</v>
      </c>
      <c r="I85" s="15">
        <v>7864727</v>
      </c>
      <c r="J85" s="15">
        <v>1082237</v>
      </c>
      <c r="K85" s="15">
        <v>6533205</v>
      </c>
      <c r="L85" s="15">
        <v>14819841</v>
      </c>
      <c r="M85" s="15">
        <v>7628031</v>
      </c>
      <c r="N85" s="15">
        <v>1465223</v>
      </c>
      <c r="O85" s="15">
        <v>5726587</v>
      </c>
      <c r="P85" s="15">
        <v>3242183</v>
      </c>
      <c r="Q85" s="15">
        <v>7795211</v>
      </c>
      <c r="R85" s="15">
        <v>41113</v>
      </c>
      <c r="S85" s="15" t="s">
        <v>8</v>
      </c>
      <c r="T85" s="15">
        <v>878359</v>
      </c>
      <c r="U85" s="18">
        <v>1697542</v>
      </c>
    </row>
    <row r="86" spans="1:21">
      <c r="A86" s="13">
        <v>2012</v>
      </c>
      <c r="B86" s="14" t="s">
        <v>22</v>
      </c>
      <c r="C86" s="14">
        <v>102059</v>
      </c>
      <c r="D86" s="14" t="s">
        <v>56</v>
      </c>
      <c r="E86" s="14" t="s">
        <v>61</v>
      </c>
      <c r="F86" s="15">
        <v>81466171</v>
      </c>
      <c r="G86" s="15">
        <v>81883326</v>
      </c>
      <c r="H86" s="15">
        <v>5832137</v>
      </c>
      <c r="I86" s="15">
        <v>5580217</v>
      </c>
      <c r="J86" s="15">
        <v>31157</v>
      </c>
      <c r="K86" s="15">
        <v>220763</v>
      </c>
      <c r="L86" s="15">
        <v>5682595</v>
      </c>
      <c r="M86" s="15">
        <v>5412690</v>
      </c>
      <c r="N86" s="15">
        <v>30254</v>
      </c>
      <c r="O86" s="15">
        <v>239651</v>
      </c>
      <c r="P86" s="15">
        <v>4005481</v>
      </c>
      <c r="Q86" s="15">
        <v>7313933</v>
      </c>
      <c r="R86" s="15">
        <v>74281</v>
      </c>
      <c r="S86" s="15" t="s">
        <v>8</v>
      </c>
      <c r="T86" s="15" t="s">
        <v>8</v>
      </c>
      <c r="U86" s="18">
        <v>2358428</v>
      </c>
    </row>
    <row r="87" spans="1:21">
      <c r="A87" s="13">
        <v>2012</v>
      </c>
      <c r="B87" s="14" t="s">
        <v>5</v>
      </c>
      <c r="C87" s="14">
        <v>111007</v>
      </c>
      <c r="D87" s="14" t="s">
        <v>62</v>
      </c>
      <c r="E87" s="14" t="s">
        <v>63</v>
      </c>
      <c r="F87" s="15">
        <v>418671148</v>
      </c>
      <c r="G87" s="15">
        <v>411035427</v>
      </c>
      <c r="H87" s="15">
        <v>35669929</v>
      </c>
      <c r="I87" s="15">
        <v>14921081</v>
      </c>
      <c r="J87" s="15">
        <v>6752498</v>
      </c>
      <c r="K87" s="15">
        <v>13996350</v>
      </c>
      <c r="L87" s="15">
        <v>35134468</v>
      </c>
      <c r="M87" s="15">
        <v>14911129</v>
      </c>
      <c r="N87" s="15">
        <v>6732532</v>
      </c>
      <c r="O87" s="15">
        <v>13490807</v>
      </c>
      <c r="P87" s="15">
        <v>97490688</v>
      </c>
      <c r="Q87" s="15">
        <v>34787501</v>
      </c>
      <c r="R87" s="15">
        <v>60631</v>
      </c>
      <c r="S87" s="15" t="s">
        <v>8</v>
      </c>
      <c r="T87" s="15">
        <v>1480839</v>
      </c>
      <c r="U87" s="18">
        <v>6886440</v>
      </c>
    </row>
    <row r="88" spans="1:21">
      <c r="A88" s="13">
        <v>2012</v>
      </c>
      <c r="B88" s="14" t="s">
        <v>9</v>
      </c>
      <c r="C88" s="14">
        <v>112011</v>
      </c>
      <c r="D88" s="14" t="s">
        <v>62</v>
      </c>
      <c r="E88" s="14" t="s">
        <v>64</v>
      </c>
      <c r="F88" s="15">
        <v>88781790</v>
      </c>
      <c r="G88" s="15">
        <v>88961034</v>
      </c>
      <c r="H88" s="15">
        <v>6694223</v>
      </c>
      <c r="I88" s="15">
        <v>3433648</v>
      </c>
      <c r="J88" s="15" t="s">
        <v>8</v>
      </c>
      <c r="K88" s="15">
        <v>3260575</v>
      </c>
      <c r="L88" s="15">
        <v>6898903</v>
      </c>
      <c r="M88" s="15">
        <v>3591572</v>
      </c>
      <c r="N88" s="15" t="s">
        <v>8</v>
      </c>
      <c r="O88" s="15">
        <v>3307331</v>
      </c>
      <c r="P88" s="15">
        <v>28188802</v>
      </c>
      <c r="Q88" s="15">
        <v>10008334</v>
      </c>
      <c r="R88" s="15">
        <v>4014</v>
      </c>
      <c r="S88" s="15" t="s">
        <v>8</v>
      </c>
      <c r="T88" s="15" t="s">
        <v>8</v>
      </c>
      <c r="U88" s="18">
        <v>2448701</v>
      </c>
    </row>
    <row r="89" spans="1:21">
      <c r="A89" s="13">
        <v>2012</v>
      </c>
      <c r="B89" s="14" t="s">
        <v>22</v>
      </c>
      <c r="C89" s="14">
        <v>112020</v>
      </c>
      <c r="D89" s="14" t="s">
        <v>62</v>
      </c>
      <c r="E89" s="14" t="s">
        <v>65</v>
      </c>
      <c r="F89" s="15">
        <v>41873684</v>
      </c>
      <c r="G89" s="15">
        <v>43197710</v>
      </c>
      <c r="H89" s="15">
        <v>16597543</v>
      </c>
      <c r="I89" s="15">
        <v>7010703</v>
      </c>
      <c r="J89" s="15">
        <v>1295683</v>
      </c>
      <c r="K89" s="15">
        <v>8291157</v>
      </c>
      <c r="L89" s="15">
        <v>13689168</v>
      </c>
      <c r="M89" s="15">
        <v>6085323</v>
      </c>
      <c r="N89" s="15">
        <v>1292807</v>
      </c>
      <c r="O89" s="15">
        <v>6311038</v>
      </c>
      <c r="P89" s="15">
        <v>3491441</v>
      </c>
      <c r="Q89" s="15">
        <v>8135413</v>
      </c>
      <c r="R89" s="15">
        <v>87526</v>
      </c>
      <c r="S89" s="15" t="s">
        <v>8</v>
      </c>
      <c r="T89" s="15" t="s">
        <v>8</v>
      </c>
      <c r="U89" s="18">
        <v>1767566</v>
      </c>
    </row>
    <row r="90" spans="1:21">
      <c r="A90" s="13">
        <v>2012</v>
      </c>
      <c r="B90" s="14" t="s">
        <v>22</v>
      </c>
      <c r="C90" s="14">
        <v>112038</v>
      </c>
      <c r="D90" s="14" t="s">
        <v>62</v>
      </c>
      <c r="E90" s="14" t="s">
        <v>66</v>
      </c>
      <c r="F90" s="15">
        <v>138226392</v>
      </c>
      <c r="G90" s="15">
        <v>136887015</v>
      </c>
      <c r="H90" s="15">
        <v>23807220</v>
      </c>
      <c r="I90" s="15">
        <v>11770631</v>
      </c>
      <c r="J90" s="15">
        <v>2092321</v>
      </c>
      <c r="K90" s="15">
        <v>9944268</v>
      </c>
      <c r="L90" s="15">
        <v>22107926</v>
      </c>
      <c r="M90" s="15">
        <v>11078359</v>
      </c>
      <c r="N90" s="15">
        <v>2088595</v>
      </c>
      <c r="O90" s="15">
        <v>8940972</v>
      </c>
      <c r="P90" s="15">
        <v>50333699</v>
      </c>
      <c r="Q90" s="15">
        <v>19425130</v>
      </c>
      <c r="R90" s="15">
        <v>107414</v>
      </c>
      <c r="S90" s="15" t="s">
        <v>8</v>
      </c>
      <c r="T90" s="15">
        <v>1600000</v>
      </c>
      <c r="U90" s="18">
        <v>4223687</v>
      </c>
    </row>
    <row r="91" spans="1:21">
      <c r="A91" s="13">
        <v>2012</v>
      </c>
      <c r="B91" s="14" t="s">
        <v>22</v>
      </c>
      <c r="C91" s="14">
        <v>112089</v>
      </c>
      <c r="D91" s="14" t="s">
        <v>62</v>
      </c>
      <c r="E91" s="14" t="s">
        <v>67</v>
      </c>
      <c r="F91" s="15">
        <v>59297357</v>
      </c>
      <c r="G91" s="15">
        <v>60615836</v>
      </c>
      <c r="H91" s="15">
        <v>5210249</v>
      </c>
      <c r="I91" s="15">
        <v>3148520</v>
      </c>
      <c r="J91" s="15" t="s">
        <v>8</v>
      </c>
      <c r="K91" s="15">
        <v>2061729</v>
      </c>
      <c r="L91" s="15">
        <v>5249022</v>
      </c>
      <c r="M91" s="15">
        <v>3158867</v>
      </c>
      <c r="N91" s="15" t="s">
        <v>8</v>
      </c>
      <c r="O91" s="15">
        <v>2090155</v>
      </c>
      <c r="P91" s="15">
        <v>14785475</v>
      </c>
      <c r="Q91" s="15">
        <v>9305294</v>
      </c>
      <c r="R91" s="15">
        <v>35159</v>
      </c>
      <c r="S91" s="15" t="s">
        <v>8</v>
      </c>
      <c r="T91" s="15">
        <v>385100</v>
      </c>
      <c r="U91" s="18">
        <v>1772175</v>
      </c>
    </row>
    <row r="92" spans="1:21">
      <c r="A92" s="13">
        <v>2012</v>
      </c>
      <c r="B92" s="14" t="s">
        <v>11</v>
      </c>
      <c r="C92" s="14">
        <v>112101</v>
      </c>
      <c r="D92" s="14" t="s">
        <v>62</v>
      </c>
      <c r="E92" s="14" t="s">
        <v>68</v>
      </c>
      <c r="F92" s="15">
        <v>34433678</v>
      </c>
      <c r="G92" s="15">
        <v>35059766</v>
      </c>
      <c r="H92" s="15">
        <v>9496235</v>
      </c>
      <c r="I92" s="15">
        <v>2810659</v>
      </c>
      <c r="J92" s="15">
        <v>1529067</v>
      </c>
      <c r="K92" s="15">
        <v>5156509</v>
      </c>
      <c r="L92" s="15">
        <v>9184480</v>
      </c>
      <c r="M92" s="15">
        <v>2946847</v>
      </c>
      <c r="N92" s="15">
        <v>1768077</v>
      </c>
      <c r="O92" s="15">
        <v>4469556</v>
      </c>
      <c r="P92" s="15">
        <v>2852644</v>
      </c>
      <c r="Q92" s="15">
        <v>4801251</v>
      </c>
      <c r="R92" s="15">
        <v>37612</v>
      </c>
      <c r="S92" s="15" t="s">
        <v>8</v>
      </c>
      <c r="T92" s="15" t="s">
        <v>8</v>
      </c>
      <c r="U92" s="18">
        <v>1506755</v>
      </c>
    </row>
    <row r="93" spans="1:21">
      <c r="A93" s="13">
        <v>2012</v>
      </c>
      <c r="B93" s="14" t="s">
        <v>22</v>
      </c>
      <c r="C93" s="14">
        <v>112143</v>
      </c>
      <c r="D93" s="14" t="s">
        <v>62</v>
      </c>
      <c r="E93" s="14" t="s">
        <v>69</v>
      </c>
      <c r="F93" s="15">
        <v>65491649</v>
      </c>
      <c r="G93" s="15">
        <v>62652072</v>
      </c>
      <c r="H93" s="15">
        <v>10700504</v>
      </c>
      <c r="I93" s="15">
        <v>4141562</v>
      </c>
      <c r="J93" s="15">
        <v>503198</v>
      </c>
      <c r="K93" s="15">
        <v>6055744</v>
      </c>
      <c r="L93" s="15">
        <v>8109144</v>
      </c>
      <c r="M93" s="15">
        <v>2370660</v>
      </c>
      <c r="N93" s="15">
        <v>602406</v>
      </c>
      <c r="O93" s="15">
        <v>5136078</v>
      </c>
      <c r="P93" s="15">
        <v>18628250</v>
      </c>
      <c r="Q93" s="15">
        <v>8825643</v>
      </c>
      <c r="R93" s="15">
        <v>129734</v>
      </c>
      <c r="S93" s="15" t="s">
        <v>8</v>
      </c>
      <c r="T93" s="15">
        <v>1094002</v>
      </c>
      <c r="U93" s="18">
        <v>1867700</v>
      </c>
    </row>
    <row r="94" spans="1:21">
      <c r="A94" s="13">
        <v>2012</v>
      </c>
      <c r="B94" s="14" t="s">
        <v>11</v>
      </c>
      <c r="C94" s="14">
        <v>112151</v>
      </c>
      <c r="D94" s="14" t="s">
        <v>62</v>
      </c>
      <c r="E94" s="14" t="s">
        <v>70</v>
      </c>
      <c r="F94" s="15">
        <v>38700986</v>
      </c>
      <c r="G94" s="15">
        <v>35678009</v>
      </c>
      <c r="H94" s="15">
        <v>9777182</v>
      </c>
      <c r="I94" s="15">
        <v>4638795</v>
      </c>
      <c r="J94" s="15" t="s">
        <v>8</v>
      </c>
      <c r="K94" s="15">
        <v>5138387</v>
      </c>
      <c r="L94" s="15">
        <v>10507063</v>
      </c>
      <c r="M94" s="15">
        <v>5624267</v>
      </c>
      <c r="N94" s="15" t="s">
        <v>8</v>
      </c>
      <c r="O94" s="15">
        <v>4882796</v>
      </c>
      <c r="P94" s="15">
        <v>16741214</v>
      </c>
      <c r="Q94" s="15">
        <v>4956029</v>
      </c>
      <c r="R94" s="15">
        <v>21839</v>
      </c>
      <c r="S94" s="15" t="s">
        <v>8</v>
      </c>
      <c r="T94" s="15" t="s">
        <v>8</v>
      </c>
      <c r="U94" s="18">
        <v>1046028</v>
      </c>
    </row>
    <row r="95" spans="1:21">
      <c r="A95" s="13">
        <v>2012</v>
      </c>
      <c r="B95" s="14" t="s">
        <v>11</v>
      </c>
      <c r="C95" s="14">
        <v>112178</v>
      </c>
      <c r="D95" s="14" t="s">
        <v>62</v>
      </c>
      <c r="E95" s="14" t="s">
        <v>71</v>
      </c>
      <c r="F95" s="15">
        <v>42647808</v>
      </c>
      <c r="G95" s="15">
        <v>37921470</v>
      </c>
      <c r="H95" s="15">
        <v>6018454</v>
      </c>
      <c r="I95" s="15">
        <v>3379928</v>
      </c>
      <c r="J95" s="15">
        <v>403924</v>
      </c>
      <c r="K95" s="15">
        <v>2234602</v>
      </c>
      <c r="L95" s="15">
        <v>5631027</v>
      </c>
      <c r="M95" s="15">
        <v>3355278</v>
      </c>
      <c r="N95" s="15">
        <v>203649</v>
      </c>
      <c r="O95" s="15">
        <v>2072100</v>
      </c>
      <c r="P95" s="15">
        <v>1853583</v>
      </c>
      <c r="Q95" s="15">
        <v>4059989</v>
      </c>
      <c r="R95" s="15">
        <v>1510</v>
      </c>
      <c r="S95" s="15" t="s">
        <v>8</v>
      </c>
      <c r="T95" s="15" t="s">
        <v>8</v>
      </c>
      <c r="U95" s="18">
        <v>1220000</v>
      </c>
    </row>
    <row r="96" spans="1:21">
      <c r="A96" s="13">
        <v>2012</v>
      </c>
      <c r="B96" s="14" t="s">
        <v>11</v>
      </c>
      <c r="C96" s="14">
        <v>112186</v>
      </c>
      <c r="D96" s="14" t="s">
        <v>62</v>
      </c>
      <c r="E96" s="14" t="s">
        <v>72</v>
      </c>
      <c r="F96" s="15">
        <v>31963276</v>
      </c>
      <c r="G96" s="15">
        <v>30604578</v>
      </c>
      <c r="H96" s="15">
        <v>15197521</v>
      </c>
      <c r="I96" s="15">
        <v>7373743</v>
      </c>
      <c r="J96" s="15">
        <v>1624273</v>
      </c>
      <c r="K96" s="15">
        <v>6199505</v>
      </c>
      <c r="L96" s="15">
        <v>13638281</v>
      </c>
      <c r="M96" s="15">
        <v>5655199</v>
      </c>
      <c r="N96" s="15">
        <v>1619938</v>
      </c>
      <c r="O96" s="15">
        <v>6363144</v>
      </c>
      <c r="P96" s="15">
        <v>11522046</v>
      </c>
      <c r="Q96" s="15">
        <v>6798509</v>
      </c>
      <c r="R96" s="15">
        <v>1578992</v>
      </c>
      <c r="S96" s="15" t="s">
        <v>8</v>
      </c>
      <c r="T96" s="15" t="s">
        <v>8</v>
      </c>
      <c r="U96" s="18">
        <v>2066812</v>
      </c>
    </row>
    <row r="97" spans="1:21">
      <c r="A97" s="13">
        <v>2012</v>
      </c>
      <c r="B97" s="14" t="s">
        <v>11</v>
      </c>
      <c r="C97" s="14">
        <v>112194</v>
      </c>
      <c r="D97" s="14" t="s">
        <v>62</v>
      </c>
      <c r="E97" s="14" t="s">
        <v>73</v>
      </c>
      <c r="F97" s="15">
        <v>60244443</v>
      </c>
      <c r="G97" s="15">
        <v>59409731</v>
      </c>
      <c r="H97" s="15">
        <v>5950991</v>
      </c>
      <c r="I97" s="15">
        <v>3790083</v>
      </c>
      <c r="J97" s="15">
        <v>164854</v>
      </c>
      <c r="K97" s="15">
        <v>1996054</v>
      </c>
      <c r="L97" s="15">
        <v>4803049</v>
      </c>
      <c r="M97" s="15">
        <v>3785492</v>
      </c>
      <c r="N97" s="15">
        <v>164533</v>
      </c>
      <c r="O97" s="15">
        <v>853024</v>
      </c>
      <c r="P97" s="15">
        <v>8281709</v>
      </c>
      <c r="Q97" s="15">
        <v>3662182</v>
      </c>
      <c r="R97" s="15">
        <v>20177</v>
      </c>
      <c r="S97" s="15" t="s">
        <v>8</v>
      </c>
      <c r="T97" s="15" t="s">
        <v>8</v>
      </c>
      <c r="U97" s="18">
        <v>872881</v>
      </c>
    </row>
    <row r="98" spans="1:21">
      <c r="A98" s="13">
        <v>2012</v>
      </c>
      <c r="B98" s="14" t="s">
        <v>22</v>
      </c>
      <c r="C98" s="14">
        <v>112216</v>
      </c>
      <c r="D98" s="14" t="s">
        <v>62</v>
      </c>
      <c r="E98" s="14" t="s">
        <v>74</v>
      </c>
      <c r="F98" s="15">
        <v>56211401</v>
      </c>
      <c r="G98" s="15">
        <v>55714450</v>
      </c>
      <c r="H98" s="15">
        <v>8958260</v>
      </c>
      <c r="I98" s="15">
        <v>3990148</v>
      </c>
      <c r="J98" s="15" t="s">
        <v>8</v>
      </c>
      <c r="K98" s="15">
        <v>4968112</v>
      </c>
      <c r="L98" s="15">
        <v>4988188</v>
      </c>
      <c r="M98" s="15">
        <v>3292898</v>
      </c>
      <c r="N98" s="15" t="s">
        <v>8</v>
      </c>
      <c r="O98" s="15">
        <v>1695290</v>
      </c>
      <c r="P98" s="15">
        <v>14272937</v>
      </c>
      <c r="Q98" s="15">
        <v>8443272</v>
      </c>
      <c r="R98" s="15">
        <v>7300</v>
      </c>
      <c r="S98" s="15" t="s">
        <v>8</v>
      </c>
      <c r="T98" s="15">
        <v>1822620</v>
      </c>
      <c r="U98" s="18">
        <v>3107113</v>
      </c>
    </row>
    <row r="99" spans="1:21">
      <c r="A99" s="13">
        <v>2012</v>
      </c>
      <c r="B99" s="14" t="s">
        <v>22</v>
      </c>
      <c r="C99" s="14">
        <v>112224</v>
      </c>
      <c r="D99" s="14" t="s">
        <v>62</v>
      </c>
      <c r="E99" s="14" t="s">
        <v>75</v>
      </c>
      <c r="F99" s="15">
        <v>74122030</v>
      </c>
      <c r="G99" s="15">
        <v>73685690</v>
      </c>
      <c r="H99" s="15">
        <v>5567144</v>
      </c>
      <c r="I99" s="15">
        <v>3792533</v>
      </c>
      <c r="J99" s="15" t="s">
        <v>8</v>
      </c>
      <c r="K99" s="15">
        <v>1774611</v>
      </c>
      <c r="L99" s="15">
        <v>4922441</v>
      </c>
      <c r="M99" s="15">
        <v>3552033</v>
      </c>
      <c r="N99" s="15" t="s">
        <v>8</v>
      </c>
      <c r="O99" s="15">
        <v>1370408</v>
      </c>
      <c r="P99" s="15">
        <v>22535218</v>
      </c>
      <c r="Q99" s="15">
        <v>10615211</v>
      </c>
      <c r="R99" s="15">
        <v>11710</v>
      </c>
      <c r="S99" s="15" t="s">
        <v>8</v>
      </c>
      <c r="T99" s="15">
        <v>1100000</v>
      </c>
      <c r="U99" s="18">
        <v>3210000</v>
      </c>
    </row>
    <row r="100" spans="1:21">
      <c r="A100" s="13">
        <v>2012</v>
      </c>
      <c r="B100" s="14" t="s">
        <v>11</v>
      </c>
      <c r="C100" s="14">
        <v>112241</v>
      </c>
      <c r="D100" s="14" t="s">
        <v>62</v>
      </c>
      <c r="E100" s="14" t="s">
        <v>76</v>
      </c>
      <c r="F100" s="15">
        <v>20170219</v>
      </c>
      <c r="G100" s="15">
        <v>18368135</v>
      </c>
      <c r="H100" s="15">
        <v>7909158</v>
      </c>
      <c r="I100" s="15">
        <v>3480038</v>
      </c>
      <c r="J100" s="15" t="s">
        <v>8</v>
      </c>
      <c r="K100" s="15">
        <v>4429120</v>
      </c>
      <c r="L100" s="15">
        <v>9969497</v>
      </c>
      <c r="M100" s="15">
        <v>3563011</v>
      </c>
      <c r="N100" s="15" t="s">
        <v>8</v>
      </c>
      <c r="O100" s="15">
        <v>6406486</v>
      </c>
      <c r="P100" s="15">
        <v>13960986</v>
      </c>
      <c r="Q100" s="15">
        <v>4755417</v>
      </c>
      <c r="R100" s="15">
        <v>19773</v>
      </c>
      <c r="S100" s="15" t="s">
        <v>8</v>
      </c>
      <c r="T100" s="15" t="s">
        <v>8</v>
      </c>
      <c r="U100" s="18">
        <v>1227827</v>
      </c>
    </row>
    <row r="101" spans="1:21">
      <c r="A101" s="13">
        <v>2012</v>
      </c>
      <c r="B101" s="14" t="s">
        <v>11</v>
      </c>
      <c r="C101" s="14">
        <v>112259</v>
      </c>
      <c r="D101" s="14" t="s">
        <v>62</v>
      </c>
      <c r="E101" s="14" t="s">
        <v>77</v>
      </c>
      <c r="F101" s="15">
        <v>30983123</v>
      </c>
      <c r="G101" s="15">
        <v>29903294</v>
      </c>
      <c r="H101" s="15">
        <v>1151508</v>
      </c>
      <c r="I101" s="15">
        <v>924579</v>
      </c>
      <c r="J101" s="15" t="s">
        <v>8</v>
      </c>
      <c r="K101" s="15">
        <v>226929</v>
      </c>
      <c r="L101" s="15">
        <v>2084678</v>
      </c>
      <c r="M101" s="15">
        <v>1856549</v>
      </c>
      <c r="N101" s="15" t="s">
        <v>8</v>
      </c>
      <c r="O101" s="15">
        <v>228129</v>
      </c>
      <c r="P101" s="15">
        <v>1118217</v>
      </c>
      <c r="Q101" s="15">
        <v>5449889</v>
      </c>
      <c r="R101" s="15">
        <v>25282</v>
      </c>
      <c r="S101" s="15" t="s">
        <v>8</v>
      </c>
      <c r="T101" s="15" t="s">
        <v>8</v>
      </c>
      <c r="U101" s="18">
        <v>620000</v>
      </c>
    </row>
    <row r="102" spans="1:21">
      <c r="A102" s="13">
        <v>2012</v>
      </c>
      <c r="B102" s="14" t="s">
        <v>11</v>
      </c>
      <c r="C102" s="14">
        <v>112275</v>
      </c>
      <c r="D102" s="14" t="s">
        <v>62</v>
      </c>
      <c r="E102" s="14" t="s">
        <v>78</v>
      </c>
      <c r="F102" s="15">
        <v>32409067</v>
      </c>
      <c r="G102" s="15">
        <v>32988729</v>
      </c>
      <c r="H102" s="15">
        <v>1096713</v>
      </c>
      <c r="I102" s="15">
        <v>752226</v>
      </c>
      <c r="J102" s="15" t="s">
        <v>8</v>
      </c>
      <c r="K102" s="15">
        <v>344487</v>
      </c>
      <c r="L102" s="15">
        <v>1501676</v>
      </c>
      <c r="M102" s="15">
        <v>1157684</v>
      </c>
      <c r="N102" s="15" t="s">
        <v>8</v>
      </c>
      <c r="O102" s="15">
        <v>343992</v>
      </c>
      <c r="P102" s="15">
        <v>9844656</v>
      </c>
      <c r="Q102" s="15">
        <v>3151046</v>
      </c>
      <c r="R102" s="15">
        <v>6975</v>
      </c>
      <c r="S102" s="15" t="s">
        <v>8</v>
      </c>
      <c r="T102" s="15" t="s">
        <v>8</v>
      </c>
      <c r="U102" s="18">
        <v>522004</v>
      </c>
    </row>
    <row r="103" spans="1:21">
      <c r="A103" s="13">
        <v>2012</v>
      </c>
      <c r="B103" s="14" t="s">
        <v>11</v>
      </c>
      <c r="C103" s="14">
        <v>112305</v>
      </c>
      <c r="D103" s="14" t="s">
        <v>62</v>
      </c>
      <c r="E103" s="14" t="s">
        <v>79</v>
      </c>
      <c r="F103" s="15">
        <v>43795780</v>
      </c>
      <c r="G103" s="15">
        <v>42010093</v>
      </c>
      <c r="H103" s="15">
        <v>3609940</v>
      </c>
      <c r="I103" s="15">
        <v>3152425</v>
      </c>
      <c r="J103" s="15" t="s">
        <v>8</v>
      </c>
      <c r="K103" s="15">
        <v>457515</v>
      </c>
      <c r="L103" s="15">
        <v>3376523</v>
      </c>
      <c r="M103" s="15">
        <v>3204283</v>
      </c>
      <c r="N103" s="15" t="s">
        <v>8</v>
      </c>
      <c r="O103" s="15">
        <v>172240</v>
      </c>
      <c r="P103" s="15">
        <v>6349324</v>
      </c>
      <c r="Q103" s="15">
        <v>5255142</v>
      </c>
      <c r="R103" s="15">
        <v>6375</v>
      </c>
      <c r="S103" s="15" t="s">
        <v>8</v>
      </c>
      <c r="T103" s="15" t="s">
        <v>8</v>
      </c>
      <c r="U103" s="18">
        <v>1471679</v>
      </c>
    </row>
    <row r="104" spans="1:21">
      <c r="A104" s="13">
        <v>2012</v>
      </c>
      <c r="B104" s="14" t="s">
        <v>11</v>
      </c>
      <c r="C104" s="14">
        <v>112321</v>
      </c>
      <c r="D104" s="14" t="s">
        <v>62</v>
      </c>
      <c r="E104" s="14" t="s">
        <v>80</v>
      </c>
      <c r="F104" s="15">
        <v>47748679</v>
      </c>
      <c r="G104" s="15">
        <v>47747134</v>
      </c>
      <c r="H104" s="15">
        <v>5303429</v>
      </c>
      <c r="I104" s="15">
        <v>4539208</v>
      </c>
      <c r="J104" s="15">
        <v>129415</v>
      </c>
      <c r="K104" s="15">
        <v>634806</v>
      </c>
      <c r="L104" s="15">
        <v>4075369</v>
      </c>
      <c r="M104" s="15">
        <v>3542084</v>
      </c>
      <c r="N104" s="15">
        <v>129300</v>
      </c>
      <c r="O104" s="15">
        <v>403985</v>
      </c>
      <c r="P104" s="15">
        <v>866173</v>
      </c>
      <c r="Q104" s="15">
        <v>6125665</v>
      </c>
      <c r="R104" s="15" t="s">
        <v>8</v>
      </c>
      <c r="S104" s="15" t="s">
        <v>8</v>
      </c>
      <c r="T104" s="15" t="s">
        <v>8</v>
      </c>
      <c r="U104" s="18">
        <v>2161815</v>
      </c>
    </row>
    <row r="105" spans="1:21">
      <c r="A105" s="13">
        <v>2012</v>
      </c>
      <c r="B105" s="14" t="s">
        <v>11</v>
      </c>
      <c r="C105" s="14">
        <v>112356</v>
      </c>
      <c r="D105" s="14" t="s">
        <v>62</v>
      </c>
      <c r="E105" s="14" t="s">
        <v>81</v>
      </c>
      <c r="F105" s="15">
        <v>21932322</v>
      </c>
      <c r="G105" s="15">
        <v>22720085</v>
      </c>
      <c r="H105" s="15">
        <v>3494819</v>
      </c>
      <c r="I105" s="15">
        <v>2590894</v>
      </c>
      <c r="J105" s="15" t="s">
        <v>8</v>
      </c>
      <c r="K105" s="15">
        <v>903925</v>
      </c>
      <c r="L105" s="15">
        <v>3403117</v>
      </c>
      <c r="M105" s="15">
        <v>2393541</v>
      </c>
      <c r="N105" s="15" t="s">
        <v>8</v>
      </c>
      <c r="O105" s="15">
        <v>1009576</v>
      </c>
      <c r="P105" s="15">
        <v>3735820</v>
      </c>
      <c r="Q105" s="15">
        <v>3453504</v>
      </c>
      <c r="R105" s="15">
        <v>2900</v>
      </c>
      <c r="S105" s="15" t="s">
        <v>8</v>
      </c>
      <c r="T105" s="15" t="s">
        <v>8</v>
      </c>
      <c r="U105" s="18">
        <v>770334</v>
      </c>
    </row>
    <row r="106" spans="1:21">
      <c r="A106" s="13">
        <v>2012</v>
      </c>
      <c r="B106" s="14" t="s">
        <v>11</v>
      </c>
      <c r="C106" s="14">
        <v>112372</v>
      </c>
      <c r="D106" s="14" t="s">
        <v>62</v>
      </c>
      <c r="E106" s="14" t="s">
        <v>82</v>
      </c>
      <c r="F106" s="15">
        <v>38142783</v>
      </c>
      <c r="G106" s="15">
        <v>38177639</v>
      </c>
      <c r="H106" s="15">
        <v>1948940</v>
      </c>
      <c r="I106" s="15">
        <v>1790335</v>
      </c>
      <c r="J106" s="15">
        <v>4593</v>
      </c>
      <c r="K106" s="15">
        <v>154012</v>
      </c>
      <c r="L106" s="15">
        <v>1130521</v>
      </c>
      <c r="M106" s="15">
        <v>972250</v>
      </c>
      <c r="N106" s="15">
        <v>4592</v>
      </c>
      <c r="O106" s="15">
        <v>153679</v>
      </c>
      <c r="P106" s="15">
        <v>7435259</v>
      </c>
      <c r="Q106" s="15">
        <v>4055386</v>
      </c>
      <c r="R106" s="15">
        <v>7295</v>
      </c>
      <c r="S106" s="15" t="s">
        <v>8</v>
      </c>
      <c r="T106" s="15" t="s">
        <v>8</v>
      </c>
      <c r="U106" s="18">
        <v>1230000</v>
      </c>
    </row>
    <row r="107" spans="1:21">
      <c r="A107" s="13">
        <v>2012</v>
      </c>
      <c r="B107" s="14" t="s">
        <v>11</v>
      </c>
      <c r="C107" s="14">
        <v>112399</v>
      </c>
      <c r="D107" s="14" t="s">
        <v>62</v>
      </c>
      <c r="E107" s="14" t="s">
        <v>83</v>
      </c>
      <c r="F107" s="15">
        <v>27815251</v>
      </c>
      <c r="G107" s="15">
        <v>26350340</v>
      </c>
      <c r="H107" s="15">
        <v>4114835</v>
      </c>
      <c r="I107" s="15">
        <v>2673129</v>
      </c>
      <c r="J107" s="15">
        <v>351761</v>
      </c>
      <c r="K107" s="15">
        <v>1089945</v>
      </c>
      <c r="L107" s="15">
        <v>3276269</v>
      </c>
      <c r="M107" s="15">
        <v>1889463</v>
      </c>
      <c r="N107" s="15">
        <v>401643</v>
      </c>
      <c r="O107" s="15">
        <v>985163</v>
      </c>
      <c r="P107" s="15">
        <v>4612089</v>
      </c>
      <c r="Q107" s="15">
        <v>2827341</v>
      </c>
      <c r="R107" s="15">
        <v>1568</v>
      </c>
      <c r="S107" s="15" t="s">
        <v>8</v>
      </c>
      <c r="T107" s="15" t="s">
        <v>8</v>
      </c>
      <c r="U107" s="18">
        <v>943501</v>
      </c>
    </row>
    <row r="108" spans="1:21">
      <c r="A108" s="13">
        <v>2012</v>
      </c>
      <c r="B108" s="14" t="s">
        <v>11</v>
      </c>
      <c r="C108" s="14">
        <v>112453</v>
      </c>
      <c r="D108" s="14" t="s">
        <v>62</v>
      </c>
      <c r="E108" s="14" t="s">
        <v>84</v>
      </c>
      <c r="F108" s="15">
        <v>25173771</v>
      </c>
      <c r="G108" s="15">
        <v>24395122</v>
      </c>
      <c r="H108" s="15">
        <v>6594021</v>
      </c>
      <c r="I108" s="15">
        <v>2398828</v>
      </c>
      <c r="J108" s="15">
        <v>628033</v>
      </c>
      <c r="K108" s="15">
        <v>3567160</v>
      </c>
      <c r="L108" s="15">
        <v>5014378</v>
      </c>
      <c r="M108" s="15">
        <v>1857560</v>
      </c>
      <c r="N108" s="15">
        <v>327616</v>
      </c>
      <c r="O108" s="15">
        <v>2829202</v>
      </c>
      <c r="P108" s="15">
        <v>26289862</v>
      </c>
      <c r="Q108" s="15">
        <v>3099949</v>
      </c>
      <c r="R108" s="15">
        <v>7264</v>
      </c>
      <c r="S108" s="15" t="s">
        <v>8</v>
      </c>
      <c r="T108" s="15" t="s">
        <v>8</v>
      </c>
      <c r="U108" s="18">
        <v>324803</v>
      </c>
    </row>
    <row r="109" spans="1:21">
      <c r="A109" s="13">
        <v>2012</v>
      </c>
      <c r="B109" s="14" t="s">
        <v>5</v>
      </c>
      <c r="C109" s="14">
        <v>121002</v>
      </c>
      <c r="D109" s="14" t="s">
        <v>85</v>
      </c>
      <c r="E109" s="14" t="s">
        <v>86</v>
      </c>
      <c r="F109" s="15">
        <v>736919406</v>
      </c>
      <c r="G109" s="15">
        <v>742466435</v>
      </c>
      <c r="H109" s="15">
        <v>9710311</v>
      </c>
      <c r="I109" s="15">
        <v>2074498</v>
      </c>
      <c r="J109" s="15" t="s">
        <v>8</v>
      </c>
      <c r="K109" s="15">
        <v>7635813</v>
      </c>
      <c r="L109" s="15">
        <v>9478623</v>
      </c>
      <c r="M109" s="15">
        <v>2160993</v>
      </c>
      <c r="N109" s="15" t="s">
        <v>8</v>
      </c>
      <c r="O109" s="15">
        <v>7317630</v>
      </c>
      <c r="P109" s="15">
        <v>104756532</v>
      </c>
      <c r="Q109" s="15">
        <v>37310262</v>
      </c>
      <c r="R109" s="15">
        <v>1403723</v>
      </c>
      <c r="S109" s="15" t="s">
        <v>8</v>
      </c>
      <c r="T109" s="15">
        <v>3683494</v>
      </c>
      <c r="U109" s="18">
        <v>9636034</v>
      </c>
    </row>
    <row r="110" spans="1:21">
      <c r="A110" s="13">
        <v>2012</v>
      </c>
      <c r="B110" s="14" t="s">
        <v>11</v>
      </c>
      <c r="C110" s="14">
        <v>122033</v>
      </c>
      <c r="D110" s="14" t="s">
        <v>85</v>
      </c>
      <c r="E110" s="14" t="s">
        <v>87</v>
      </c>
      <c r="F110" s="15">
        <v>68309195</v>
      </c>
      <c r="G110" s="15">
        <v>69316231</v>
      </c>
      <c r="H110" s="15">
        <v>17652029</v>
      </c>
      <c r="I110" s="15">
        <v>8318065</v>
      </c>
      <c r="J110" s="15">
        <v>213126</v>
      </c>
      <c r="K110" s="15">
        <v>9120838</v>
      </c>
      <c r="L110" s="15">
        <v>16048430</v>
      </c>
      <c r="M110" s="15">
        <v>8118237</v>
      </c>
      <c r="N110" s="15">
        <v>212626</v>
      </c>
      <c r="O110" s="15">
        <v>7717567</v>
      </c>
      <c r="P110" s="15">
        <v>20857338</v>
      </c>
      <c r="Q110" s="15">
        <v>12870878</v>
      </c>
      <c r="R110" s="15" t="s">
        <v>8</v>
      </c>
      <c r="S110" s="15" t="s">
        <v>8</v>
      </c>
      <c r="T110" s="15">
        <v>432193</v>
      </c>
      <c r="U110" s="18">
        <v>2000000</v>
      </c>
    </row>
    <row r="111" spans="1:21">
      <c r="A111" s="13">
        <v>2012</v>
      </c>
      <c r="B111" s="14" t="s">
        <v>9</v>
      </c>
      <c r="C111" s="14">
        <v>122041</v>
      </c>
      <c r="D111" s="14" t="s">
        <v>85</v>
      </c>
      <c r="E111" s="14" t="s">
        <v>88</v>
      </c>
      <c r="F111" s="15">
        <v>120058831</v>
      </c>
      <c r="G111" s="15">
        <v>114921162</v>
      </c>
      <c r="H111" s="15">
        <v>24926852</v>
      </c>
      <c r="I111" s="15">
        <v>18430359</v>
      </c>
      <c r="J111" s="15">
        <v>220655</v>
      </c>
      <c r="K111" s="15">
        <v>6275838</v>
      </c>
      <c r="L111" s="15">
        <v>20148040</v>
      </c>
      <c r="M111" s="15">
        <v>14650995</v>
      </c>
      <c r="N111" s="15">
        <v>220000</v>
      </c>
      <c r="O111" s="15">
        <v>5277045</v>
      </c>
      <c r="P111" s="15">
        <v>33720360</v>
      </c>
      <c r="Q111" s="15">
        <v>20734463</v>
      </c>
      <c r="R111" s="15" t="s">
        <v>8</v>
      </c>
      <c r="S111" s="15" t="s">
        <v>8</v>
      </c>
      <c r="T111" s="15">
        <v>1955316</v>
      </c>
      <c r="U111" s="18">
        <v>5672154</v>
      </c>
    </row>
    <row r="112" spans="1:21">
      <c r="A112" s="13">
        <v>2012</v>
      </c>
      <c r="B112" s="14" t="s">
        <v>11</v>
      </c>
      <c r="C112" s="14">
        <v>122068</v>
      </c>
      <c r="D112" s="14" t="s">
        <v>85</v>
      </c>
      <c r="E112" s="14" t="s">
        <v>89</v>
      </c>
      <c r="F112" s="15">
        <v>28331966</v>
      </c>
      <c r="G112" s="15">
        <v>27134903</v>
      </c>
      <c r="H112" s="15">
        <v>3838248</v>
      </c>
      <c r="I112" s="15">
        <v>2133709</v>
      </c>
      <c r="J112" s="15">
        <v>542645</v>
      </c>
      <c r="K112" s="15">
        <v>1161894</v>
      </c>
      <c r="L112" s="15">
        <v>4827779</v>
      </c>
      <c r="M112" s="15">
        <v>3174816</v>
      </c>
      <c r="N112" s="15">
        <v>791887</v>
      </c>
      <c r="O112" s="15">
        <v>861076</v>
      </c>
      <c r="P112" s="15">
        <v>10170768</v>
      </c>
      <c r="Q112" s="15">
        <v>4896136</v>
      </c>
      <c r="R112" s="15">
        <v>47909</v>
      </c>
      <c r="S112" s="15" t="s">
        <v>8</v>
      </c>
      <c r="T112" s="15">
        <v>513296</v>
      </c>
      <c r="U112" s="18">
        <v>1072100</v>
      </c>
    </row>
    <row r="113" spans="1:21">
      <c r="A113" s="13">
        <v>2012</v>
      </c>
      <c r="B113" s="14" t="s">
        <v>11</v>
      </c>
      <c r="C113" s="14">
        <v>122076</v>
      </c>
      <c r="D113" s="14" t="s">
        <v>85</v>
      </c>
      <c r="E113" s="14" t="s">
        <v>90</v>
      </c>
      <c r="F113" s="15">
        <v>92220139</v>
      </c>
      <c r="G113" s="15">
        <v>89434035</v>
      </c>
      <c r="H113" s="15">
        <v>10264816</v>
      </c>
      <c r="I113" s="15">
        <v>7569165</v>
      </c>
      <c r="J113" s="15">
        <v>25000</v>
      </c>
      <c r="K113" s="15">
        <v>2670651</v>
      </c>
      <c r="L113" s="15">
        <v>8932143</v>
      </c>
      <c r="M113" s="15">
        <v>7144508</v>
      </c>
      <c r="N113" s="15">
        <v>25000</v>
      </c>
      <c r="O113" s="15">
        <v>1762635</v>
      </c>
      <c r="P113" s="15">
        <v>12023380</v>
      </c>
      <c r="Q113" s="15">
        <v>16929613</v>
      </c>
      <c r="R113" s="15">
        <v>104474</v>
      </c>
      <c r="S113" s="15" t="s">
        <v>8</v>
      </c>
      <c r="T113" s="15">
        <v>2505603</v>
      </c>
      <c r="U113" s="18">
        <v>3236948</v>
      </c>
    </row>
    <row r="114" spans="1:21">
      <c r="A114" s="13">
        <v>2012</v>
      </c>
      <c r="B114" s="14" t="s">
        <v>11</v>
      </c>
      <c r="C114" s="14">
        <v>122084</v>
      </c>
      <c r="D114" s="14" t="s">
        <v>85</v>
      </c>
      <c r="E114" s="14" t="s">
        <v>91</v>
      </c>
      <c r="F114" s="15">
        <v>46338272</v>
      </c>
      <c r="G114" s="15">
        <v>45707529</v>
      </c>
      <c r="H114" s="15">
        <v>4420441</v>
      </c>
      <c r="I114" s="15">
        <v>2054006</v>
      </c>
      <c r="J114" s="15">
        <v>172572</v>
      </c>
      <c r="K114" s="15">
        <v>2193863</v>
      </c>
      <c r="L114" s="15">
        <v>4219520</v>
      </c>
      <c r="M114" s="15">
        <v>1692825</v>
      </c>
      <c r="N114" s="15">
        <v>172422</v>
      </c>
      <c r="O114" s="15">
        <v>2354273</v>
      </c>
      <c r="P114" s="15">
        <v>11506674</v>
      </c>
      <c r="Q114" s="15">
        <v>4809182</v>
      </c>
      <c r="R114" s="15">
        <v>101354</v>
      </c>
      <c r="S114" s="15" t="s">
        <v>8</v>
      </c>
      <c r="T114" s="15" t="s">
        <v>8</v>
      </c>
      <c r="U114" s="18">
        <v>1310956</v>
      </c>
    </row>
    <row r="115" spans="1:21">
      <c r="A115" s="13">
        <v>2012</v>
      </c>
      <c r="B115" s="14" t="s">
        <v>11</v>
      </c>
      <c r="C115" s="14">
        <v>122114</v>
      </c>
      <c r="D115" s="14" t="s">
        <v>85</v>
      </c>
      <c r="E115" s="14" t="s">
        <v>92</v>
      </c>
      <c r="F115" s="15">
        <v>43782094</v>
      </c>
      <c r="G115" s="15">
        <v>42023374</v>
      </c>
      <c r="H115" s="15">
        <v>8571475</v>
      </c>
      <c r="I115" s="15">
        <v>5241707</v>
      </c>
      <c r="J115" s="15">
        <v>910</v>
      </c>
      <c r="K115" s="15">
        <v>3328858</v>
      </c>
      <c r="L115" s="15">
        <v>10233577</v>
      </c>
      <c r="M115" s="15">
        <v>6590352</v>
      </c>
      <c r="N115" s="15">
        <v>267909</v>
      </c>
      <c r="O115" s="15">
        <v>3375316</v>
      </c>
      <c r="P115" s="15">
        <v>14127807</v>
      </c>
      <c r="Q115" s="15">
        <v>4449540</v>
      </c>
      <c r="R115" s="15">
        <v>297133</v>
      </c>
      <c r="S115" s="15" t="s">
        <v>8</v>
      </c>
      <c r="T115" s="15" t="s">
        <v>8</v>
      </c>
      <c r="U115" s="18">
        <v>644745</v>
      </c>
    </row>
    <row r="116" spans="1:21">
      <c r="A116" s="13">
        <v>2012</v>
      </c>
      <c r="B116" s="14" t="s">
        <v>11</v>
      </c>
      <c r="C116" s="14">
        <v>122122</v>
      </c>
      <c r="D116" s="14" t="s">
        <v>85</v>
      </c>
      <c r="E116" s="14" t="s">
        <v>93</v>
      </c>
      <c r="F116" s="15">
        <v>31001316</v>
      </c>
      <c r="G116" s="15">
        <v>32070449</v>
      </c>
      <c r="H116" s="15">
        <v>14414076</v>
      </c>
      <c r="I116" s="15">
        <v>7405196</v>
      </c>
      <c r="J116" s="15">
        <v>294360</v>
      </c>
      <c r="K116" s="15">
        <v>6714520</v>
      </c>
      <c r="L116" s="15">
        <v>13668141</v>
      </c>
      <c r="M116" s="15">
        <v>6716895</v>
      </c>
      <c r="N116" s="15">
        <v>293779</v>
      </c>
      <c r="O116" s="15">
        <v>6657467</v>
      </c>
      <c r="P116" s="15">
        <v>5118088</v>
      </c>
      <c r="Q116" s="15">
        <v>3960223</v>
      </c>
      <c r="R116" s="15">
        <v>88709</v>
      </c>
      <c r="S116" s="15" t="s">
        <v>8</v>
      </c>
      <c r="T116" s="15" t="s">
        <v>8</v>
      </c>
      <c r="U116" s="18">
        <v>349084</v>
      </c>
    </row>
    <row r="117" spans="1:21">
      <c r="A117" s="13">
        <v>2012</v>
      </c>
      <c r="B117" s="14" t="s">
        <v>11</v>
      </c>
      <c r="C117" s="14">
        <v>122165</v>
      </c>
      <c r="D117" s="14" t="s">
        <v>85</v>
      </c>
      <c r="E117" s="14" t="s">
        <v>94</v>
      </c>
      <c r="F117" s="15">
        <v>39086173</v>
      </c>
      <c r="G117" s="15">
        <v>38469272</v>
      </c>
      <c r="H117" s="15">
        <v>6728768</v>
      </c>
      <c r="I117" s="15">
        <v>3743347</v>
      </c>
      <c r="J117" s="15">
        <v>591640</v>
      </c>
      <c r="K117" s="15">
        <v>2393781</v>
      </c>
      <c r="L117" s="15">
        <v>5261256</v>
      </c>
      <c r="M117" s="15">
        <v>2272210</v>
      </c>
      <c r="N117" s="15">
        <v>353641</v>
      </c>
      <c r="O117" s="15">
        <v>2635405</v>
      </c>
      <c r="P117" s="15">
        <v>7318173</v>
      </c>
      <c r="Q117" s="15">
        <v>5372863</v>
      </c>
      <c r="R117" s="15">
        <v>6311</v>
      </c>
      <c r="S117" s="15" t="s">
        <v>8</v>
      </c>
      <c r="T117" s="15" t="s">
        <v>8</v>
      </c>
      <c r="U117" s="18">
        <v>2449900</v>
      </c>
    </row>
    <row r="118" spans="1:21">
      <c r="A118" s="13">
        <v>2012</v>
      </c>
      <c r="B118" s="14" t="s">
        <v>9</v>
      </c>
      <c r="C118" s="14">
        <v>122173</v>
      </c>
      <c r="D118" s="14" t="s">
        <v>85</v>
      </c>
      <c r="E118" s="14" t="s">
        <v>95</v>
      </c>
      <c r="F118" s="15">
        <v>106356319</v>
      </c>
      <c r="G118" s="15">
        <v>109747189</v>
      </c>
      <c r="H118" s="15">
        <v>14765566</v>
      </c>
      <c r="I118" s="15">
        <v>7895931</v>
      </c>
      <c r="J118" s="15" t="s">
        <v>8</v>
      </c>
      <c r="K118" s="15">
        <v>6869635</v>
      </c>
      <c r="L118" s="15">
        <v>11061366</v>
      </c>
      <c r="M118" s="15">
        <v>4871054</v>
      </c>
      <c r="N118" s="15">
        <v>3947</v>
      </c>
      <c r="O118" s="15">
        <v>6186365</v>
      </c>
      <c r="P118" s="15">
        <v>41292809</v>
      </c>
      <c r="Q118" s="15">
        <v>11162931</v>
      </c>
      <c r="R118" s="15">
        <v>90757</v>
      </c>
      <c r="S118" s="15" t="s">
        <v>8</v>
      </c>
      <c r="T118" s="15">
        <v>352819</v>
      </c>
      <c r="U118" s="18">
        <v>3150000</v>
      </c>
    </row>
    <row r="119" spans="1:21">
      <c r="A119" s="13">
        <v>2012</v>
      </c>
      <c r="B119" s="14" t="s">
        <v>11</v>
      </c>
      <c r="C119" s="14">
        <v>122190</v>
      </c>
      <c r="D119" s="14" t="s">
        <v>85</v>
      </c>
      <c r="E119" s="14" t="s">
        <v>96</v>
      </c>
      <c r="F119" s="15">
        <v>55257810</v>
      </c>
      <c r="G119" s="15">
        <v>56730451</v>
      </c>
      <c r="H119" s="15">
        <v>9906334</v>
      </c>
      <c r="I119" s="15">
        <v>6616107</v>
      </c>
      <c r="J119" s="15">
        <v>507131</v>
      </c>
      <c r="K119" s="15">
        <v>2783096</v>
      </c>
      <c r="L119" s="15">
        <v>10001002</v>
      </c>
      <c r="M119" s="15">
        <v>6611029</v>
      </c>
      <c r="N119" s="15">
        <v>506785</v>
      </c>
      <c r="O119" s="15">
        <v>2883188</v>
      </c>
      <c r="P119" s="15">
        <v>6558306</v>
      </c>
      <c r="Q119" s="15">
        <v>11258628</v>
      </c>
      <c r="R119" s="15">
        <v>1669897</v>
      </c>
      <c r="S119" s="15" t="s">
        <v>8</v>
      </c>
      <c r="T119" s="15" t="s">
        <v>8</v>
      </c>
      <c r="U119" s="18">
        <v>1601822</v>
      </c>
    </row>
    <row r="120" spans="1:21">
      <c r="A120" s="13">
        <v>2012</v>
      </c>
      <c r="B120" s="14" t="s">
        <v>11</v>
      </c>
      <c r="C120" s="14">
        <v>122203</v>
      </c>
      <c r="D120" s="14" t="s">
        <v>85</v>
      </c>
      <c r="E120" s="14" t="s">
        <v>97</v>
      </c>
      <c r="F120" s="15">
        <v>37245667</v>
      </c>
      <c r="G120" s="15">
        <v>37456199</v>
      </c>
      <c r="H120" s="15">
        <v>6337394</v>
      </c>
      <c r="I120" s="15">
        <v>4518828</v>
      </c>
      <c r="J120" s="15">
        <v>403618</v>
      </c>
      <c r="K120" s="15">
        <v>1414948</v>
      </c>
      <c r="L120" s="15">
        <v>5392564</v>
      </c>
      <c r="M120" s="15">
        <v>3514300</v>
      </c>
      <c r="N120" s="15">
        <v>403000</v>
      </c>
      <c r="O120" s="15">
        <v>1475264</v>
      </c>
      <c r="P120" s="15">
        <v>9994775</v>
      </c>
      <c r="Q120" s="15">
        <v>4827518</v>
      </c>
      <c r="R120" s="15">
        <v>38493</v>
      </c>
      <c r="S120" s="15" t="s">
        <v>8</v>
      </c>
      <c r="T120" s="15" t="s">
        <v>8</v>
      </c>
      <c r="U120" s="18">
        <v>1000000</v>
      </c>
    </row>
    <row r="121" spans="1:21">
      <c r="A121" s="13">
        <v>2012</v>
      </c>
      <c r="B121" s="14" t="s">
        <v>11</v>
      </c>
      <c r="C121" s="14">
        <v>122211</v>
      </c>
      <c r="D121" s="14" t="s">
        <v>85</v>
      </c>
      <c r="E121" s="14" t="s">
        <v>98</v>
      </c>
      <c r="F121" s="15">
        <v>53493902</v>
      </c>
      <c r="G121" s="15">
        <v>49435381</v>
      </c>
      <c r="H121" s="15">
        <v>2855229</v>
      </c>
      <c r="I121" s="15">
        <v>1454308</v>
      </c>
      <c r="J121" s="15">
        <v>172665</v>
      </c>
      <c r="K121" s="15">
        <v>1228256</v>
      </c>
      <c r="L121" s="15">
        <v>2997570</v>
      </c>
      <c r="M121" s="15">
        <v>1650905</v>
      </c>
      <c r="N121" s="15">
        <v>82596</v>
      </c>
      <c r="O121" s="15">
        <v>1264069</v>
      </c>
      <c r="P121" s="15">
        <v>19380523</v>
      </c>
      <c r="Q121" s="15">
        <v>4161194</v>
      </c>
      <c r="R121" s="15">
        <v>25774</v>
      </c>
      <c r="S121" s="15" t="s">
        <v>8</v>
      </c>
      <c r="T121" s="15" t="s">
        <v>8</v>
      </c>
      <c r="U121" s="18">
        <v>656716</v>
      </c>
    </row>
    <row r="122" spans="1:21">
      <c r="A122" s="13">
        <v>2012</v>
      </c>
      <c r="B122" s="14" t="s">
        <v>11</v>
      </c>
      <c r="C122" s="14">
        <v>122220</v>
      </c>
      <c r="D122" s="14" t="s">
        <v>85</v>
      </c>
      <c r="E122" s="14" t="s">
        <v>99</v>
      </c>
      <c r="F122" s="15">
        <v>29412181</v>
      </c>
      <c r="G122" s="15">
        <v>28758289</v>
      </c>
      <c r="H122" s="15">
        <v>6804081</v>
      </c>
      <c r="I122" s="15">
        <v>3491000</v>
      </c>
      <c r="J122" s="15">
        <v>301000</v>
      </c>
      <c r="K122" s="15">
        <v>3012081</v>
      </c>
      <c r="L122" s="15">
        <v>4971400</v>
      </c>
      <c r="M122" s="15">
        <v>2458000</v>
      </c>
      <c r="N122" s="15">
        <v>247000</v>
      </c>
      <c r="O122" s="15">
        <v>2266400</v>
      </c>
      <c r="P122" s="15">
        <v>4048195</v>
      </c>
      <c r="Q122" s="15">
        <v>3578116</v>
      </c>
      <c r="R122" s="15">
        <v>28220</v>
      </c>
      <c r="S122" s="15" t="s">
        <v>8</v>
      </c>
      <c r="T122" s="15" t="s">
        <v>8</v>
      </c>
      <c r="U122" s="18">
        <v>559812</v>
      </c>
    </row>
    <row r="123" spans="1:21">
      <c r="A123" s="13">
        <v>2012</v>
      </c>
      <c r="B123" s="14" t="s">
        <v>11</v>
      </c>
      <c r="C123" s="14">
        <v>122246</v>
      </c>
      <c r="D123" s="14" t="s">
        <v>85</v>
      </c>
      <c r="E123" s="14" t="s">
        <v>100</v>
      </c>
      <c r="F123" s="15">
        <v>26516082</v>
      </c>
      <c r="G123" s="15">
        <v>25183714</v>
      </c>
      <c r="H123" s="15">
        <v>5032110</v>
      </c>
      <c r="I123" s="15">
        <v>2596072</v>
      </c>
      <c r="J123" s="15">
        <v>797473</v>
      </c>
      <c r="K123" s="15">
        <v>1638565</v>
      </c>
      <c r="L123" s="15">
        <v>3940453</v>
      </c>
      <c r="M123" s="15">
        <v>2234588</v>
      </c>
      <c r="N123" s="15">
        <v>467214</v>
      </c>
      <c r="O123" s="15">
        <v>1238651</v>
      </c>
      <c r="P123" s="15">
        <v>4805782</v>
      </c>
      <c r="Q123" s="15">
        <v>3187798</v>
      </c>
      <c r="R123" s="15" t="s">
        <v>8</v>
      </c>
      <c r="S123" s="15" t="s">
        <v>8</v>
      </c>
      <c r="T123" s="15" t="s">
        <v>8</v>
      </c>
      <c r="U123" s="18">
        <v>559533</v>
      </c>
    </row>
    <row r="124" spans="1:21">
      <c r="A124" s="13">
        <v>2012</v>
      </c>
      <c r="B124" s="14" t="s">
        <v>11</v>
      </c>
      <c r="C124" s="14">
        <v>122271</v>
      </c>
      <c r="D124" s="14" t="s">
        <v>85</v>
      </c>
      <c r="E124" s="14" t="s">
        <v>101</v>
      </c>
      <c r="F124" s="15">
        <v>18214823</v>
      </c>
      <c r="G124" s="15">
        <v>21452331</v>
      </c>
      <c r="H124" s="15">
        <v>27781184</v>
      </c>
      <c r="I124" s="15">
        <v>14937096</v>
      </c>
      <c r="J124" s="15">
        <v>4477</v>
      </c>
      <c r="K124" s="15">
        <v>12839611</v>
      </c>
      <c r="L124" s="15">
        <v>23277495</v>
      </c>
      <c r="M124" s="15">
        <v>12270884</v>
      </c>
      <c r="N124" s="15">
        <v>4017</v>
      </c>
      <c r="O124" s="15">
        <v>11002594</v>
      </c>
      <c r="P124" s="15">
        <v>42963621</v>
      </c>
      <c r="Q124" s="15">
        <v>4714798</v>
      </c>
      <c r="R124" s="15" t="s">
        <v>8</v>
      </c>
      <c r="S124" s="15" t="s">
        <v>8</v>
      </c>
      <c r="T124" s="15" t="s">
        <v>8</v>
      </c>
      <c r="U124" s="18">
        <v>1056600</v>
      </c>
    </row>
    <row r="125" spans="1:21">
      <c r="A125" s="13">
        <v>2012</v>
      </c>
      <c r="B125" s="14" t="s">
        <v>102</v>
      </c>
      <c r="C125" s="14">
        <v>131016</v>
      </c>
      <c r="D125" s="14" t="s">
        <v>103</v>
      </c>
      <c r="E125" s="14" t="s">
        <v>104</v>
      </c>
      <c r="F125" s="15">
        <v>3137310</v>
      </c>
      <c r="G125" s="15">
        <v>4051914</v>
      </c>
      <c r="H125" s="15">
        <v>80831928</v>
      </c>
      <c r="I125" s="15">
        <v>27966817</v>
      </c>
      <c r="J125" s="15">
        <v>6416023</v>
      </c>
      <c r="K125" s="15">
        <v>46449088</v>
      </c>
      <c r="L125" s="15">
        <v>75277787</v>
      </c>
      <c r="M125" s="15">
        <v>26011046</v>
      </c>
      <c r="N125" s="15">
        <v>6405137</v>
      </c>
      <c r="O125" s="15">
        <v>42861604</v>
      </c>
      <c r="P125" s="15">
        <v>25596652</v>
      </c>
      <c r="Q125" s="15">
        <v>1870858</v>
      </c>
      <c r="R125" s="15" t="s">
        <v>8</v>
      </c>
      <c r="S125" s="15" t="s">
        <v>8</v>
      </c>
      <c r="T125" s="15" t="s">
        <v>8</v>
      </c>
      <c r="U125" s="18" t="s">
        <v>8</v>
      </c>
    </row>
    <row r="126" spans="1:21">
      <c r="A126" s="13">
        <v>2012</v>
      </c>
      <c r="B126" s="14" t="s">
        <v>102</v>
      </c>
      <c r="C126" s="14">
        <v>131024</v>
      </c>
      <c r="D126" s="14" t="s">
        <v>103</v>
      </c>
      <c r="E126" s="14" t="s">
        <v>105</v>
      </c>
      <c r="F126" s="15">
        <v>8460769</v>
      </c>
      <c r="G126" s="15">
        <v>4915118</v>
      </c>
      <c r="H126" s="15">
        <v>50992945</v>
      </c>
      <c r="I126" s="15">
        <v>17475434</v>
      </c>
      <c r="J126" s="15" t="s">
        <v>8</v>
      </c>
      <c r="K126" s="15">
        <v>33517511</v>
      </c>
      <c r="L126" s="15">
        <v>54082934</v>
      </c>
      <c r="M126" s="15">
        <v>16536306</v>
      </c>
      <c r="N126" s="15" t="s">
        <v>8</v>
      </c>
      <c r="O126" s="15">
        <v>37546628</v>
      </c>
      <c r="P126" s="15">
        <v>16265708</v>
      </c>
      <c r="Q126" s="15">
        <v>5006462</v>
      </c>
      <c r="R126" s="15" t="s">
        <v>8</v>
      </c>
      <c r="S126" s="15" t="s">
        <v>8</v>
      </c>
      <c r="T126" s="15" t="s">
        <v>8</v>
      </c>
      <c r="U126" s="18" t="s">
        <v>8</v>
      </c>
    </row>
    <row r="127" spans="1:21">
      <c r="A127" s="13">
        <v>2012</v>
      </c>
      <c r="B127" s="14" t="s">
        <v>102</v>
      </c>
      <c r="C127" s="14">
        <v>131032</v>
      </c>
      <c r="D127" s="14" t="s">
        <v>103</v>
      </c>
      <c r="E127" s="14" t="s">
        <v>106</v>
      </c>
      <c r="F127" s="15">
        <v>5925715</v>
      </c>
      <c r="G127" s="15">
        <v>6956131</v>
      </c>
      <c r="H127" s="15">
        <v>129060067</v>
      </c>
      <c r="I127" s="15">
        <v>59245555</v>
      </c>
      <c r="J127" s="15" t="s">
        <v>8</v>
      </c>
      <c r="K127" s="15">
        <v>69814512</v>
      </c>
      <c r="L127" s="15">
        <v>126996389</v>
      </c>
      <c r="M127" s="15">
        <v>55225302</v>
      </c>
      <c r="N127" s="15" t="s">
        <v>8</v>
      </c>
      <c r="O127" s="15">
        <v>71771087</v>
      </c>
      <c r="P127" s="15">
        <v>53110302</v>
      </c>
      <c r="Q127" s="15">
        <v>7700767</v>
      </c>
      <c r="R127" s="15" t="s">
        <v>8</v>
      </c>
      <c r="S127" s="15" t="s">
        <v>8</v>
      </c>
      <c r="T127" s="15" t="s">
        <v>8</v>
      </c>
      <c r="U127" s="18" t="s">
        <v>8</v>
      </c>
    </row>
    <row r="128" spans="1:21">
      <c r="A128" s="13">
        <v>2012</v>
      </c>
      <c r="B128" s="14" t="s">
        <v>102</v>
      </c>
      <c r="C128" s="14">
        <v>131041</v>
      </c>
      <c r="D128" s="14" t="s">
        <v>103</v>
      </c>
      <c r="E128" s="14" t="s">
        <v>107</v>
      </c>
      <c r="F128" s="15">
        <v>24169155</v>
      </c>
      <c r="G128" s="15">
        <v>24718186</v>
      </c>
      <c r="H128" s="15">
        <v>36944112</v>
      </c>
      <c r="I128" s="15">
        <v>19252294</v>
      </c>
      <c r="J128" s="15">
        <v>2952974</v>
      </c>
      <c r="K128" s="15">
        <v>14738844</v>
      </c>
      <c r="L128" s="15">
        <v>40688861</v>
      </c>
      <c r="M128" s="15">
        <v>20398147</v>
      </c>
      <c r="N128" s="15">
        <v>3945200</v>
      </c>
      <c r="O128" s="15">
        <v>16345514</v>
      </c>
      <c r="P128" s="15">
        <v>11999634</v>
      </c>
      <c r="Q128" s="15">
        <v>11804361</v>
      </c>
      <c r="R128" s="15" t="s">
        <v>8</v>
      </c>
      <c r="S128" s="15" t="s">
        <v>8</v>
      </c>
      <c r="T128" s="15" t="s">
        <v>8</v>
      </c>
      <c r="U128" s="18" t="s">
        <v>8</v>
      </c>
    </row>
    <row r="129" spans="1:21">
      <c r="A129" s="13">
        <v>2012</v>
      </c>
      <c r="B129" s="14" t="s">
        <v>102</v>
      </c>
      <c r="C129" s="14">
        <v>131059</v>
      </c>
      <c r="D129" s="14" t="s">
        <v>103</v>
      </c>
      <c r="E129" s="14" t="s">
        <v>108</v>
      </c>
      <c r="F129" s="15">
        <v>10485010</v>
      </c>
      <c r="G129" s="15">
        <v>11557331</v>
      </c>
      <c r="H129" s="15">
        <v>57316463</v>
      </c>
      <c r="I129" s="15">
        <v>23100550</v>
      </c>
      <c r="J129" s="15">
        <v>51393</v>
      </c>
      <c r="K129" s="15">
        <v>34164520</v>
      </c>
      <c r="L129" s="15">
        <v>58432185</v>
      </c>
      <c r="M129" s="15">
        <v>24158659</v>
      </c>
      <c r="N129" s="15">
        <v>51218</v>
      </c>
      <c r="O129" s="15">
        <v>34222308</v>
      </c>
      <c r="P129" s="15">
        <v>5448236</v>
      </c>
      <c r="Q129" s="15">
        <v>7380295</v>
      </c>
      <c r="R129" s="15" t="s">
        <v>8</v>
      </c>
      <c r="S129" s="15" t="s">
        <v>8</v>
      </c>
      <c r="T129" s="15" t="s">
        <v>8</v>
      </c>
      <c r="U129" s="18" t="s">
        <v>8</v>
      </c>
    </row>
    <row r="130" spans="1:21">
      <c r="A130" s="13">
        <v>2012</v>
      </c>
      <c r="B130" s="14" t="s">
        <v>102</v>
      </c>
      <c r="C130" s="14">
        <v>131067</v>
      </c>
      <c r="D130" s="14" t="s">
        <v>103</v>
      </c>
      <c r="E130" s="14" t="s">
        <v>109</v>
      </c>
      <c r="F130" s="15">
        <v>17564850</v>
      </c>
      <c r="G130" s="15">
        <v>19147819</v>
      </c>
      <c r="H130" s="15">
        <v>30140830</v>
      </c>
      <c r="I130" s="15">
        <v>8859244</v>
      </c>
      <c r="J130" s="15">
        <v>4596534</v>
      </c>
      <c r="K130" s="15">
        <v>16685052</v>
      </c>
      <c r="L130" s="15">
        <v>30783095</v>
      </c>
      <c r="M130" s="15">
        <v>9675782</v>
      </c>
      <c r="N130" s="15">
        <v>4570303</v>
      </c>
      <c r="O130" s="15">
        <v>16537010</v>
      </c>
      <c r="P130" s="15">
        <v>1951830</v>
      </c>
      <c r="Q130" s="15">
        <v>9150205</v>
      </c>
      <c r="R130" s="15" t="s">
        <v>8</v>
      </c>
      <c r="S130" s="15" t="s">
        <v>8</v>
      </c>
      <c r="T130" s="15" t="s">
        <v>8</v>
      </c>
      <c r="U130" s="18" t="s">
        <v>8</v>
      </c>
    </row>
    <row r="131" spans="1:21">
      <c r="A131" s="13">
        <v>2012</v>
      </c>
      <c r="B131" s="14" t="s">
        <v>102</v>
      </c>
      <c r="C131" s="14">
        <v>131075</v>
      </c>
      <c r="D131" s="14" t="s">
        <v>103</v>
      </c>
      <c r="E131" s="14" t="s">
        <v>110</v>
      </c>
      <c r="F131" s="15">
        <v>29193527</v>
      </c>
      <c r="G131" s="15">
        <v>28443773</v>
      </c>
      <c r="H131" s="15">
        <v>8215515</v>
      </c>
      <c r="I131" s="15">
        <v>3797000</v>
      </c>
      <c r="J131" s="15">
        <v>12907</v>
      </c>
      <c r="K131" s="15">
        <v>4405608</v>
      </c>
      <c r="L131" s="15">
        <v>11317061</v>
      </c>
      <c r="M131" s="15">
        <v>5163488</v>
      </c>
      <c r="N131" s="15">
        <v>12796</v>
      </c>
      <c r="O131" s="15">
        <v>6140777</v>
      </c>
      <c r="P131" s="15">
        <v>15859392</v>
      </c>
      <c r="Q131" s="15">
        <v>9839512</v>
      </c>
      <c r="R131" s="15" t="s">
        <v>8</v>
      </c>
      <c r="S131" s="15" t="s">
        <v>8</v>
      </c>
      <c r="T131" s="15" t="s">
        <v>8</v>
      </c>
      <c r="U131" s="18" t="s">
        <v>8</v>
      </c>
    </row>
    <row r="132" spans="1:21">
      <c r="A132" s="13">
        <v>2012</v>
      </c>
      <c r="B132" s="14" t="s">
        <v>102</v>
      </c>
      <c r="C132" s="14">
        <v>131083</v>
      </c>
      <c r="D132" s="14" t="s">
        <v>103</v>
      </c>
      <c r="E132" s="14" t="s">
        <v>111</v>
      </c>
      <c r="F132" s="15">
        <v>27388206</v>
      </c>
      <c r="G132" s="15">
        <v>26289635</v>
      </c>
      <c r="H132" s="15">
        <v>68448719</v>
      </c>
      <c r="I132" s="15">
        <v>29323562</v>
      </c>
      <c r="J132" s="15">
        <v>3073867</v>
      </c>
      <c r="K132" s="15">
        <v>36051290</v>
      </c>
      <c r="L132" s="15">
        <v>67665318</v>
      </c>
      <c r="M132" s="15">
        <v>27049604</v>
      </c>
      <c r="N132" s="15">
        <v>3050264</v>
      </c>
      <c r="O132" s="15">
        <v>37565450</v>
      </c>
      <c r="P132" s="15">
        <v>21500745</v>
      </c>
      <c r="Q132" s="15">
        <v>13024331</v>
      </c>
      <c r="R132" s="15" t="s">
        <v>8</v>
      </c>
      <c r="S132" s="15" t="s">
        <v>8</v>
      </c>
      <c r="T132" s="15" t="s">
        <v>8</v>
      </c>
      <c r="U132" s="18" t="s">
        <v>8</v>
      </c>
    </row>
    <row r="133" spans="1:21">
      <c r="A133" s="13">
        <v>2012</v>
      </c>
      <c r="B133" s="14" t="s">
        <v>102</v>
      </c>
      <c r="C133" s="14">
        <v>131091</v>
      </c>
      <c r="D133" s="14" t="s">
        <v>103</v>
      </c>
      <c r="E133" s="14" t="s">
        <v>112</v>
      </c>
      <c r="F133" s="15">
        <v>23303375</v>
      </c>
      <c r="G133" s="15">
        <v>26161491</v>
      </c>
      <c r="H133" s="15">
        <v>69967393</v>
      </c>
      <c r="I133" s="15">
        <v>9554520</v>
      </c>
      <c r="J133" s="15">
        <v>11919215</v>
      </c>
      <c r="K133" s="15">
        <v>48493658</v>
      </c>
      <c r="L133" s="15">
        <v>69409708</v>
      </c>
      <c r="M133" s="15">
        <v>7799242</v>
      </c>
      <c r="N133" s="15">
        <v>12635914</v>
      </c>
      <c r="O133" s="15">
        <v>48974552</v>
      </c>
      <c r="P133" s="15">
        <v>10221353</v>
      </c>
      <c r="Q133" s="15">
        <v>11518360</v>
      </c>
      <c r="R133" s="15" t="s">
        <v>8</v>
      </c>
      <c r="S133" s="15" t="s">
        <v>8</v>
      </c>
      <c r="T133" s="15" t="s">
        <v>8</v>
      </c>
      <c r="U133" s="18" t="s">
        <v>8</v>
      </c>
    </row>
    <row r="134" spans="1:21">
      <c r="A134" s="13">
        <v>2012</v>
      </c>
      <c r="B134" s="14" t="s">
        <v>102</v>
      </c>
      <c r="C134" s="14">
        <v>131105</v>
      </c>
      <c r="D134" s="14" t="s">
        <v>103</v>
      </c>
      <c r="E134" s="14" t="s">
        <v>113</v>
      </c>
      <c r="F134" s="15">
        <v>33548345</v>
      </c>
      <c r="G134" s="15">
        <v>35499266</v>
      </c>
      <c r="H134" s="15">
        <v>11674205</v>
      </c>
      <c r="I134" s="15">
        <v>5036725</v>
      </c>
      <c r="J134" s="15">
        <v>2902934</v>
      </c>
      <c r="K134" s="15">
        <v>3734546</v>
      </c>
      <c r="L134" s="15">
        <v>10438369</v>
      </c>
      <c r="M134" s="15">
        <v>3540991</v>
      </c>
      <c r="N134" s="15">
        <v>2024673</v>
      </c>
      <c r="O134" s="15">
        <v>4872705</v>
      </c>
      <c r="P134" s="15">
        <v>2147437</v>
      </c>
      <c r="Q134" s="15">
        <v>8734352</v>
      </c>
      <c r="R134" s="15" t="s">
        <v>8</v>
      </c>
      <c r="S134" s="15" t="s">
        <v>8</v>
      </c>
      <c r="T134" s="15" t="s">
        <v>8</v>
      </c>
      <c r="U134" s="18" t="s">
        <v>8</v>
      </c>
    </row>
    <row r="135" spans="1:21">
      <c r="A135" s="13">
        <v>2012</v>
      </c>
      <c r="B135" s="14" t="s">
        <v>102</v>
      </c>
      <c r="C135" s="14">
        <v>131113</v>
      </c>
      <c r="D135" s="14" t="s">
        <v>103</v>
      </c>
      <c r="E135" s="14" t="s">
        <v>114</v>
      </c>
      <c r="F135" s="15">
        <v>42958773</v>
      </c>
      <c r="G135" s="15">
        <v>45157470</v>
      </c>
      <c r="H135" s="15">
        <v>91151627</v>
      </c>
      <c r="I135" s="15">
        <v>44578815</v>
      </c>
      <c r="J135" s="15">
        <v>13684405</v>
      </c>
      <c r="K135" s="15">
        <v>32888407</v>
      </c>
      <c r="L135" s="15">
        <v>90633841</v>
      </c>
      <c r="M135" s="15">
        <v>43155753</v>
      </c>
      <c r="N135" s="15">
        <v>13943617</v>
      </c>
      <c r="O135" s="15">
        <v>33534471</v>
      </c>
      <c r="P135" s="15">
        <v>24217734</v>
      </c>
      <c r="Q135" s="15">
        <v>22299111</v>
      </c>
      <c r="R135" s="15" t="s">
        <v>8</v>
      </c>
      <c r="S135" s="15" t="s">
        <v>8</v>
      </c>
      <c r="T135" s="15" t="s">
        <v>8</v>
      </c>
      <c r="U135" s="18" t="s">
        <v>8</v>
      </c>
    </row>
    <row r="136" spans="1:21">
      <c r="A136" s="13">
        <v>2012</v>
      </c>
      <c r="B136" s="14" t="s">
        <v>102</v>
      </c>
      <c r="C136" s="14">
        <v>131121</v>
      </c>
      <c r="D136" s="14" t="s">
        <v>103</v>
      </c>
      <c r="E136" s="14" t="s">
        <v>115</v>
      </c>
      <c r="F136" s="15">
        <v>65349824</v>
      </c>
      <c r="G136" s="15">
        <v>70369234</v>
      </c>
      <c r="H136" s="15">
        <v>61119723</v>
      </c>
      <c r="I136" s="15">
        <v>18537924</v>
      </c>
      <c r="J136" s="15">
        <v>8295876</v>
      </c>
      <c r="K136" s="15">
        <v>34285923</v>
      </c>
      <c r="L136" s="15">
        <v>63014049</v>
      </c>
      <c r="M136" s="15">
        <v>18484395</v>
      </c>
      <c r="N136" s="15">
        <v>8268393</v>
      </c>
      <c r="O136" s="15">
        <v>36261261</v>
      </c>
      <c r="P136" s="15">
        <v>26603985</v>
      </c>
      <c r="Q136" s="15">
        <v>23547093</v>
      </c>
      <c r="R136" s="15" t="s">
        <v>8</v>
      </c>
      <c r="S136" s="15" t="s">
        <v>8</v>
      </c>
      <c r="T136" s="15" t="s">
        <v>8</v>
      </c>
      <c r="U136" s="18" t="s">
        <v>8</v>
      </c>
    </row>
    <row r="137" spans="1:21">
      <c r="A137" s="13">
        <v>2012</v>
      </c>
      <c r="B137" s="14" t="s">
        <v>102</v>
      </c>
      <c r="C137" s="14">
        <v>131130</v>
      </c>
      <c r="D137" s="14" t="s">
        <v>103</v>
      </c>
      <c r="E137" s="14" t="s">
        <v>116</v>
      </c>
      <c r="F137" s="15">
        <v>17570838</v>
      </c>
      <c r="G137" s="15">
        <v>19364096</v>
      </c>
      <c r="H137" s="15">
        <v>54790038</v>
      </c>
      <c r="I137" s="15">
        <v>30733780</v>
      </c>
      <c r="J137" s="15" t="s">
        <v>8</v>
      </c>
      <c r="K137" s="15">
        <v>24056258</v>
      </c>
      <c r="L137" s="15">
        <v>54626461</v>
      </c>
      <c r="M137" s="15">
        <v>30635773</v>
      </c>
      <c r="N137" s="15" t="s">
        <v>8</v>
      </c>
      <c r="O137" s="15">
        <v>23990688</v>
      </c>
      <c r="P137" s="15">
        <v>642468</v>
      </c>
      <c r="Q137" s="15">
        <v>7282133</v>
      </c>
      <c r="R137" s="15" t="s">
        <v>8</v>
      </c>
      <c r="S137" s="15" t="s">
        <v>8</v>
      </c>
      <c r="T137" s="15" t="s">
        <v>8</v>
      </c>
      <c r="U137" s="18" t="s">
        <v>8</v>
      </c>
    </row>
    <row r="138" spans="1:21">
      <c r="A138" s="13">
        <v>2012</v>
      </c>
      <c r="B138" s="14" t="s">
        <v>102</v>
      </c>
      <c r="C138" s="14">
        <v>131148</v>
      </c>
      <c r="D138" s="14" t="s">
        <v>103</v>
      </c>
      <c r="E138" s="14" t="s">
        <v>117</v>
      </c>
      <c r="F138" s="15">
        <v>39020334</v>
      </c>
      <c r="G138" s="15">
        <v>43983802</v>
      </c>
      <c r="H138" s="15">
        <v>38729513</v>
      </c>
      <c r="I138" s="15">
        <v>19961604</v>
      </c>
      <c r="J138" s="15">
        <v>1501770</v>
      </c>
      <c r="K138" s="15">
        <v>17266139</v>
      </c>
      <c r="L138" s="15">
        <v>36273474</v>
      </c>
      <c r="M138" s="15">
        <v>20406135</v>
      </c>
      <c r="N138" s="15">
        <v>2958630</v>
      </c>
      <c r="O138" s="15">
        <v>12908709</v>
      </c>
      <c r="P138" s="15">
        <v>21175343</v>
      </c>
      <c r="Q138" s="15">
        <v>10892083</v>
      </c>
      <c r="R138" s="15" t="s">
        <v>8</v>
      </c>
      <c r="S138" s="15" t="s">
        <v>8</v>
      </c>
      <c r="T138" s="15" t="s">
        <v>8</v>
      </c>
      <c r="U138" s="18" t="s">
        <v>8</v>
      </c>
    </row>
    <row r="139" spans="1:21">
      <c r="A139" s="13">
        <v>2012</v>
      </c>
      <c r="B139" s="14" t="s">
        <v>102</v>
      </c>
      <c r="C139" s="14">
        <v>131156</v>
      </c>
      <c r="D139" s="14" t="s">
        <v>103</v>
      </c>
      <c r="E139" s="14" t="s">
        <v>118</v>
      </c>
      <c r="F139" s="15">
        <v>17616031</v>
      </c>
      <c r="G139" s="15">
        <v>13602034</v>
      </c>
      <c r="H139" s="15">
        <v>34258095</v>
      </c>
      <c r="I139" s="15">
        <v>25534307</v>
      </c>
      <c r="J139" s="15">
        <v>205</v>
      </c>
      <c r="K139" s="15">
        <v>8723583</v>
      </c>
      <c r="L139" s="15">
        <v>33910062</v>
      </c>
      <c r="M139" s="15">
        <v>22360161</v>
      </c>
      <c r="N139" s="15" t="s">
        <v>8</v>
      </c>
      <c r="O139" s="15">
        <v>11549901</v>
      </c>
      <c r="P139" s="15">
        <v>33866496</v>
      </c>
      <c r="Q139" s="15">
        <v>17753966</v>
      </c>
      <c r="R139" s="15" t="s">
        <v>8</v>
      </c>
      <c r="S139" s="15" t="s">
        <v>8</v>
      </c>
      <c r="T139" s="15" t="s">
        <v>8</v>
      </c>
      <c r="U139" s="18" t="s">
        <v>8</v>
      </c>
    </row>
    <row r="140" spans="1:21">
      <c r="A140" s="13">
        <v>2012</v>
      </c>
      <c r="B140" s="14" t="s">
        <v>102</v>
      </c>
      <c r="C140" s="14">
        <v>131164</v>
      </c>
      <c r="D140" s="14" t="s">
        <v>103</v>
      </c>
      <c r="E140" s="14" t="s">
        <v>119</v>
      </c>
      <c r="F140" s="15">
        <v>24185398</v>
      </c>
      <c r="G140" s="15">
        <v>25744440</v>
      </c>
      <c r="H140" s="15">
        <v>36321422</v>
      </c>
      <c r="I140" s="15">
        <v>6352571</v>
      </c>
      <c r="J140" s="15">
        <v>672722</v>
      </c>
      <c r="K140" s="15">
        <v>29296129</v>
      </c>
      <c r="L140" s="15">
        <v>35774488</v>
      </c>
      <c r="M140" s="15">
        <v>5323924</v>
      </c>
      <c r="N140" s="15">
        <v>612551</v>
      </c>
      <c r="O140" s="15">
        <v>29838013</v>
      </c>
      <c r="P140" s="15">
        <v>6175120</v>
      </c>
      <c r="Q140" s="15">
        <v>10553099</v>
      </c>
      <c r="R140" s="15" t="s">
        <v>8</v>
      </c>
      <c r="S140" s="15" t="s">
        <v>8</v>
      </c>
      <c r="T140" s="15" t="s">
        <v>8</v>
      </c>
      <c r="U140" s="18" t="s">
        <v>8</v>
      </c>
    </row>
    <row r="141" spans="1:21">
      <c r="A141" s="13">
        <v>2012</v>
      </c>
      <c r="B141" s="14" t="s">
        <v>102</v>
      </c>
      <c r="C141" s="14">
        <v>131172</v>
      </c>
      <c r="D141" s="14" t="s">
        <v>103</v>
      </c>
      <c r="E141" s="14" t="s">
        <v>120</v>
      </c>
      <c r="F141" s="15">
        <v>24904225</v>
      </c>
      <c r="G141" s="15">
        <v>26420533</v>
      </c>
      <c r="H141" s="15">
        <v>44470324</v>
      </c>
      <c r="I141" s="15">
        <v>13821167</v>
      </c>
      <c r="J141" s="15">
        <v>2475350</v>
      </c>
      <c r="K141" s="15">
        <v>28173807</v>
      </c>
      <c r="L141" s="15">
        <v>38290261</v>
      </c>
      <c r="M141" s="15">
        <v>7319347</v>
      </c>
      <c r="N141" s="15">
        <v>4325000</v>
      </c>
      <c r="O141" s="15">
        <v>26645914</v>
      </c>
      <c r="P141" s="15">
        <v>22680882</v>
      </c>
      <c r="Q141" s="15">
        <v>12779441</v>
      </c>
      <c r="R141" s="15" t="s">
        <v>8</v>
      </c>
      <c r="S141" s="15" t="s">
        <v>8</v>
      </c>
      <c r="T141" s="15" t="s">
        <v>8</v>
      </c>
      <c r="U141" s="18" t="s">
        <v>8</v>
      </c>
    </row>
    <row r="142" spans="1:21">
      <c r="A142" s="13">
        <v>2012</v>
      </c>
      <c r="B142" s="14" t="s">
        <v>102</v>
      </c>
      <c r="C142" s="14">
        <v>131181</v>
      </c>
      <c r="D142" s="14" t="s">
        <v>103</v>
      </c>
      <c r="E142" s="14" t="s">
        <v>121</v>
      </c>
      <c r="F142" s="15">
        <v>21284353</v>
      </c>
      <c r="G142" s="15">
        <v>20603591</v>
      </c>
      <c r="H142" s="15">
        <v>25030715</v>
      </c>
      <c r="I142" s="15">
        <v>12343813</v>
      </c>
      <c r="J142" s="15">
        <v>2239014</v>
      </c>
      <c r="K142" s="15">
        <v>10447888</v>
      </c>
      <c r="L142" s="15">
        <v>24654889</v>
      </c>
      <c r="M142" s="15">
        <v>10253762</v>
      </c>
      <c r="N142" s="15">
        <v>2260304</v>
      </c>
      <c r="O142" s="15">
        <v>12140823</v>
      </c>
      <c r="P142" s="15">
        <v>11379871</v>
      </c>
      <c r="Q142" s="15">
        <v>8077324</v>
      </c>
      <c r="R142" s="15" t="s">
        <v>8</v>
      </c>
      <c r="S142" s="15" t="s">
        <v>8</v>
      </c>
      <c r="T142" s="15" t="s">
        <v>8</v>
      </c>
      <c r="U142" s="18" t="s">
        <v>8</v>
      </c>
    </row>
    <row r="143" spans="1:21">
      <c r="A143" s="13">
        <v>2012</v>
      </c>
      <c r="B143" s="14" t="s">
        <v>102</v>
      </c>
      <c r="C143" s="14">
        <v>131199</v>
      </c>
      <c r="D143" s="14" t="s">
        <v>103</v>
      </c>
      <c r="E143" s="14" t="s">
        <v>122</v>
      </c>
      <c r="F143" s="15">
        <v>39355411</v>
      </c>
      <c r="G143" s="15">
        <v>39682473</v>
      </c>
      <c r="H143" s="15">
        <v>32080301</v>
      </c>
      <c r="I143" s="15">
        <v>10408321</v>
      </c>
      <c r="J143" s="15">
        <v>155602</v>
      </c>
      <c r="K143" s="15">
        <v>21516378</v>
      </c>
      <c r="L143" s="15">
        <v>32844927</v>
      </c>
      <c r="M143" s="15">
        <v>8756015</v>
      </c>
      <c r="N143" s="15">
        <v>155602</v>
      </c>
      <c r="O143" s="15">
        <v>23933310</v>
      </c>
      <c r="P143" s="15">
        <v>10800183</v>
      </c>
      <c r="Q143" s="15">
        <v>16842956</v>
      </c>
      <c r="R143" s="15" t="s">
        <v>8</v>
      </c>
      <c r="S143" s="15" t="s">
        <v>8</v>
      </c>
      <c r="T143" s="15" t="s">
        <v>8</v>
      </c>
      <c r="U143" s="18" t="s">
        <v>8</v>
      </c>
    </row>
    <row r="144" spans="1:21">
      <c r="A144" s="13">
        <v>2012</v>
      </c>
      <c r="B144" s="14" t="s">
        <v>102</v>
      </c>
      <c r="C144" s="14">
        <v>131202</v>
      </c>
      <c r="D144" s="14" t="s">
        <v>103</v>
      </c>
      <c r="E144" s="14" t="s">
        <v>123</v>
      </c>
      <c r="F144" s="15">
        <v>50234210</v>
      </c>
      <c r="G144" s="15">
        <v>52954877</v>
      </c>
      <c r="H144" s="15">
        <v>49790138</v>
      </c>
      <c r="I144" s="15">
        <v>27302147</v>
      </c>
      <c r="J144" s="15">
        <v>3306896</v>
      </c>
      <c r="K144" s="15">
        <v>19181095</v>
      </c>
      <c r="L144" s="15">
        <v>52061017</v>
      </c>
      <c r="M144" s="15">
        <v>25815169</v>
      </c>
      <c r="N144" s="15">
        <v>5178908</v>
      </c>
      <c r="O144" s="15">
        <v>21066940</v>
      </c>
      <c r="P144" s="15">
        <v>32660167</v>
      </c>
      <c r="Q144" s="15">
        <v>21072131</v>
      </c>
      <c r="R144" s="15" t="s">
        <v>8</v>
      </c>
      <c r="S144" s="15" t="s">
        <v>8</v>
      </c>
      <c r="T144" s="15" t="s">
        <v>8</v>
      </c>
      <c r="U144" s="18" t="s">
        <v>8</v>
      </c>
    </row>
    <row r="145" spans="1:21">
      <c r="A145" s="13">
        <v>2012</v>
      </c>
      <c r="B145" s="14" t="s">
        <v>102</v>
      </c>
      <c r="C145" s="14">
        <v>131211</v>
      </c>
      <c r="D145" s="14" t="s">
        <v>103</v>
      </c>
      <c r="E145" s="14" t="s">
        <v>124</v>
      </c>
      <c r="F145" s="15">
        <v>61972528</v>
      </c>
      <c r="G145" s="15">
        <v>67043201</v>
      </c>
      <c r="H145" s="15">
        <v>104556074</v>
      </c>
      <c r="I145" s="15">
        <v>22556619</v>
      </c>
      <c r="J145" s="15">
        <v>12954612</v>
      </c>
      <c r="K145" s="15">
        <v>69044843</v>
      </c>
      <c r="L145" s="15">
        <v>106383821</v>
      </c>
      <c r="M145" s="15">
        <v>21636436</v>
      </c>
      <c r="N145" s="15">
        <v>18419305</v>
      </c>
      <c r="O145" s="15">
        <v>66328080</v>
      </c>
      <c r="P145" s="15">
        <v>106598098</v>
      </c>
      <c r="Q145" s="15">
        <v>24662909</v>
      </c>
      <c r="R145" s="15" t="s">
        <v>8</v>
      </c>
      <c r="S145" s="15" t="s">
        <v>8</v>
      </c>
      <c r="T145" s="15" t="s">
        <v>8</v>
      </c>
      <c r="U145" s="18" t="s">
        <v>8</v>
      </c>
    </row>
    <row r="146" spans="1:21">
      <c r="A146" s="13">
        <v>2012</v>
      </c>
      <c r="B146" s="14" t="s">
        <v>102</v>
      </c>
      <c r="C146" s="14">
        <v>131229</v>
      </c>
      <c r="D146" s="14" t="s">
        <v>103</v>
      </c>
      <c r="E146" s="14" t="s">
        <v>125</v>
      </c>
      <c r="F146" s="15">
        <v>29465184</v>
      </c>
      <c r="G146" s="15">
        <v>35446893</v>
      </c>
      <c r="H146" s="15">
        <v>85960870</v>
      </c>
      <c r="I146" s="15">
        <v>10338180</v>
      </c>
      <c r="J146" s="15">
        <v>3744655</v>
      </c>
      <c r="K146" s="15">
        <v>71878035</v>
      </c>
      <c r="L146" s="15">
        <v>83460096</v>
      </c>
      <c r="M146" s="15">
        <v>11343393</v>
      </c>
      <c r="N146" s="15">
        <v>4788730</v>
      </c>
      <c r="O146" s="15">
        <v>67327973</v>
      </c>
      <c r="P146" s="15">
        <v>29981589</v>
      </c>
      <c r="Q146" s="15">
        <v>15750299</v>
      </c>
      <c r="R146" s="15" t="s">
        <v>8</v>
      </c>
      <c r="S146" s="15" t="s">
        <v>8</v>
      </c>
      <c r="T146" s="15" t="s">
        <v>8</v>
      </c>
      <c r="U146" s="18" t="s">
        <v>8</v>
      </c>
    </row>
    <row r="147" spans="1:21">
      <c r="A147" s="13">
        <v>2012</v>
      </c>
      <c r="B147" s="14" t="s">
        <v>102</v>
      </c>
      <c r="C147" s="14">
        <v>131237</v>
      </c>
      <c r="D147" s="14" t="s">
        <v>103</v>
      </c>
      <c r="E147" s="14" t="s">
        <v>126</v>
      </c>
      <c r="F147" s="15">
        <v>15496626</v>
      </c>
      <c r="G147" s="15">
        <v>19838580</v>
      </c>
      <c r="H147" s="15">
        <v>95116928</v>
      </c>
      <c r="I147" s="15">
        <v>11359162</v>
      </c>
      <c r="J147" s="15">
        <v>2054601</v>
      </c>
      <c r="K147" s="15">
        <v>81703165</v>
      </c>
      <c r="L147" s="15">
        <v>101589292</v>
      </c>
      <c r="M147" s="15">
        <v>19192412</v>
      </c>
      <c r="N147" s="15">
        <v>2038942</v>
      </c>
      <c r="O147" s="15">
        <v>80357938</v>
      </c>
      <c r="P147" s="15">
        <v>779119</v>
      </c>
      <c r="Q147" s="15">
        <v>21253075</v>
      </c>
      <c r="R147" s="15" t="s">
        <v>8</v>
      </c>
      <c r="S147" s="15" t="s">
        <v>8</v>
      </c>
      <c r="T147" s="15" t="s">
        <v>8</v>
      </c>
      <c r="U147" s="18" t="s">
        <v>8</v>
      </c>
    </row>
    <row r="148" spans="1:21">
      <c r="A148" s="13">
        <v>2012</v>
      </c>
      <c r="B148" s="14" t="s">
        <v>11</v>
      </c>
      <c r="C148" s="14">
        <v>132012</v>
      </c>
      <c r="D148" s="14" t="s">
        <v>103</v>
      </c>
      <c r="E148" s="14" t="s">
        <v>127</v>
      </c>
      <c r="F148" s="15">
        <v>126236806</v>
      </c>
      <c r="G148" s="15">
        <v>126211467</v>
      </c>
      <c r="H148" s="15">
        <v>17073224</v>
      </c>
      <c r="I148" s="15">
        <v>10092318</v>
      </c>
      <c r="J148" s="15">
        <v>3714</v>
      </c>
      <c r="K148" s="15">
        <v>6977192</v>
      </c>
      <c r="L148" s="15">
        <v>14259955</v>
      </c>
      <c r="M148" s="15">
        <v>10084015</v>
      </c>
      <c r="N148" s="15">
        <v>3708</v>
      </c>
      <c r="O148" s="15">
        <v>4172232</v>
      </c>
      <c r="P148" s="15">
        <v>131631231</v>
      </c>
      <c r="Q148" s="15">
        <v>22831909</v>
      </c>
      <c r="R148" s="15" t="s">
        <v>8</v>
      </c>
      <c r="S148" s="15" t="s">
        <v>8</v>
      </c>
      <c r="T148" s="15" t="s">
        <v>8</v>
      </c>
      <c r="U148" s="18">
        <v>4146875</v>
      </c>
    </row>
    <row r="149" spans="1:21">
      <c r="A149" s="13">
        <v>2012</v>
      </c>
      <c r="B149" s="14" t="s">
        <v>11</v>
      </c>
      <c r="C149" s="14">
        <v>132021</v>
      </c>
      <c r="D149" s="14" t="s">
        <v>103</v>
      </c>
      <c r="E149" s="14" t="s">
        <v>128</v>
      </c>
      <c r="F149" s="15">
        <v>32624614</v>
      </c>
      <c r="G149" s="15">
        <v>33245248</v>
      </c>
      <c r="H149" s="15">
        <v>11300158</v>
      </c>
      <c r="I149" s="15">
        <v>5895130</v>
      </c>
      <c r="J149" s="15" t="s">
        <v>8</v>
      </c>
      <c r="K149" s="15">
        <v>5405028</v>
      </c>
      <c r="L149" s="15">
        <v>11003035</v>
      </c>
      <c r="M149" s="15">
        <v>5764477</v>
      </c>
      <c r="N149" s="15" t="s">
        <v>8</v>
      </c>
      <c r="O149" s="15">
        <v>5238558</v>
      </c>
      <c r="P149" s="15">
        <v>19063558</v>
      </c>
      <c r="Q149" s="15">
        <v>7397652</v>
      </c>
      <c r="R149" s="15" t="s">
        <v>8</v>
      </c>
      <c r="S149" s="15" t="s">
        <v>8</v>
      </c>
      <c r="T149" s="15" t="s">
        <v>8</v>
      </c>
      <c r="U149" s="18">
        <v>1967000</v>
      </c>
    </row>
    <row r="150" spans="1:21">
      <c r="A150" s="13">
        <v>2012</v>
      </c>
      <c r="B150" s="14" t="s">
        <v>11</v>
      </c>
      <c r="C150" s="14">
        <v>132039</v>
      </c>
      <c r="D150" s="14" t="s">
        <v>103</v>
      </c>
      <c r="E150" s="14" t="s">
        <v>129</v>
      </c>
      <c r="F150" s="15">
        <v>20282191</v>
      </c>
      <c r="G150" s="15">
        <v>22009185</v>
      </c>
      <c r="H150" s="15">
        <v>33451560</v>
      </c>
      <c r="I150" s="15">
        <v>6089133</v>
      </c>
      <c r="J150" s="15" t="s">
        <v>8</v>
      </c>
      <c r="K150" s="15">
        <v>27362427</v>
      </c>
      <c r="L150" s="15">
        <v>31612128</v>
      </c>
      <c r="M150" s="15">
        <v>6085383</v>
      </c>
      <c r="N150" s="15" t="s">
        <v>8</v>
      </c>
      <c r="O150" s="15">
        <v>25526745</v>
      </c>
      <c r="P150" s="15">
        <v>39410242</v>
      </c>
      <c r="Q150" s="15">
        <v>5146222</v>
      </c>
      <c r="R150" s="15">
        <v>38047</v>
      </c>
      <c r="S150" s="15" t="s">
        <v>8</v>
      </c>
      <c r="T150" s="15" t="s">
        <v>8</v>
      </c>
      <c r="U150" s="18">
        <v>750000</v>
      </c>
    </row>
    <row r="151" spans="1:21">
      <c r="A151" s="13">
        <v>2012</v>
      </c>
      <c r="B151" s="14" t="s">
        <v>11</v>
      </c>
      <c r="C151" s="14">
        <v>132047</v>
      </c>
      <c r="D151" s="14" t="s">
        <v>103</v>
      </c>
      <c r="E151" s="14" t="s">
        <v>130</v>
      </c>
      <c r="F151" s="15">
        <v>42718380</v>
      </c>
      <c r="G151" s="15">
        <v>39677699</v>
      </c>
      <c r="H151" s="15">
        <v>9083998</v>
      </c>
      <c r="I151" s="15">
        <v>4261299</v>
      </c>
      <c r="J151" s="15" t="s">
        <v>8</v>
      </c>
      <c r="K151" s="15">
        <v>4822699</v>
      </c>
      <c r="L151" s="15">
        <v>8933879</v>
      </c>
      <c r="M151" s="15">
        <v>3699049</v>
      </c>
      <c r="N151" s="15" t="s">
        <v>8</v>
      </c>
      <c r="O151" s="15">
        <v>5234830</v>
      </c>
      <c r="P151" s="15">
        <v>20150049</v>
      </c>
      <c r="Q151" s="15">
        <v>6643329</v>
      </c>
      <c r="R151" s="15" t="s">
        <v>8</v>
      </c>
      <c r="S151" s="15" t="s">
        <v>8</v>
      </c>
      <c r="T151" s="15" t="s">
        <v>8</v>
      </c>
      <c r="U151" s="18">
        <v>1141550</v>
      </c>
    </row>
    <row r="152" spans="1:21">
      <c r="A152" s="13">
        <v>2012</v>
      </c>
      <c r="B152" s="14" t="s">
        <v>11</v>
      </c>
      <c r="C152" s="14">
        <v>132055</v>
      </c>
      <c r="D152" s="14" t="s">
        <v>103</v>
      </c>
      <c r="E152" s="14" t="s">
        <v>131</v>
      </c>
      <c r="F152" s="15">
        <v>33595255</v>
      </c>
      <c r="G152" s="15">
        <v>31696388</v>
      </c>
      <c r="H152" s="15">
        <v>5798575</v>
      </c>
      <c r="I152" s="15">
        <v>2425744</v>
      </c>
      <c r="J152" s="15" t="s">
        <v>8</v>
      </c>
      <c r="K152" s="15">
        <v>3372831</v>
      </c>
      <c r="L152" s="15">
        <v>7148600</v>
      </c>
      <c r="M152" s="15">
        <v>2128325</v>
      </c>
      <c r="N152" s="15" t="s">
        <v>8</v>
      </c>
      <c r="O152" s="15">
        <v>5020275</v>
      </c>
      <c r="P152" s="15">
        <v>1979328</v>
      </c>
      <c r="Q152" s="15">
        <v>5828305</v>
      </c>
      <c r="R152" s="15" t="s">
        <v>8</v>
      </c>
      <c r="S152" s="15" t="s">
        <v>8</v>
      </c>
      <c r="T152" s="15">
        <v>619764</v>
      </c>
      <c r="U152" s="18">
        <v>1565849</v>
      </c>
    </row>
    <row r="153" spans="1:21">
      <c r="A153" s="13">
        <v>2012</v>
      </c>
      <c r="B153" s="14" t="s">
        <v>11</v>
      </c>
      <c r="C153" s="14">
        <v>132063</v>
      </c>
      <c r="D153" s="14" t="s">
        <v>103</v>
      </c>
      <c r="E153" s="14" t="s">
        <v>132</v>
      </c>
      <c r="F153" s="15">
        <v>44719088</v>
      </c>
      <c r="G153" s="15">
        <v>44111714</v>
      </c>
      <c r="H153" s="15">
        <v>35033191</v>
      </c>
      <c r="I153" s="15">
        <v>4544411</v>
      </c>
      <c r="J153" s="15" t="s">
        <v>8</v>
      </c>
      <c r="K153" s="15">
        <v>30488780</v>
      </c>
      <c r="L153" s="15">
        <v>35042170</v>
      </c>
      <c r="M153" s="15">
        <v>4435411</v>
      </c>
      <c r="N153" s="15" t="s">
        <v>8</v>
      </c>
      <c r="O153" s="15">
        <v>30606759</v>
      </c>
      <c r="P153" s="15">
        <v>20980746</v>
      </c>
      <c r="Q153" s="15">
        <v>9004733</v>
      </c>
      <c r="R153" s="15" t="s">
        <v>8</v>
      </c>
      <c r="S153" s="15" t="s">
        <v>8</v>
      </c>
      <c r="T153" s="15" t="s">
        <v>8</v>
      </c>
      <c r="U153" s="18">
        <v>1300000</v>
      </c>
    </row>
    <row r="154" spans="1:21">
      <c r="A154" s="13">
        <v>2012</v>
      </c>
      <c r="B154" s="14" t="s">
        <v>11</v>
      </c>
      <c r="C154" s="14">
        <v>132071</v>
      </c>
      <c r="D154" s="14" t="s">
        <v>103</v>
      </c>
      <c r="E154" s="14" t="s">
        <v>133</v>
      </c>
      <c r="F154" s="15">
        <v>23539252</v>
      </c>
      <c r="G154" s="15">
        <v>24161066</v>
      </c>
      <c r="H154" s="15">
        <v>5794781</v>
      </c>
      <c r="I154" s="15">
        <v>2612559</v>
      </c>
      <c r="J154" s="15" t="s">
        <v>8</v>
      </c>
      <c r="K154" s="15">
        <v>3182222</v>
      </c>
      <c r="L154" s="15">
        <v>5398973</v>
      </c>
      <c r="M154" s="15">
        <v>2571658</v>
      </c>
      <c r="N154" s="15" t="s">
        <v>8</v>
      </c>
      <c r="O154" s="15">
        <v>2827315</v>
      </c>
      <c r="P154" s="15">
        <v>1795926</v>
      </c>
      <c r="Q154" s="15">
        <v>4590690</v>
      </c>
      <c r="R154" s="15">
        <v>90467</v>
      </c>
      <c r="S154" s="15" t="s">
        <v>8</v>
      </c>
      <c r="T154" s="15" t="s">
        <v>8</v>
      </c>
      <c r="U154" s="18">
        <v>448740</v>
      </c>
    </row>
    <row r="155" spans="1:21">
      <c r="A155" s="13">
        <v>2012</v>
      </c>
      <c r="B155" s="14" t="s">
        <v>11</v>
      </c>
      <c r="C155" s="14">
        <v>132080</v>
      </c>
      <c r="D155" s="14" t="s">
        <v>103</v>
      </c>
      <c r="E155" s="14" t="s">
        <v>134</v>
      </c>
      <c r="F155" s="15">
        <v>41753956</v>
      </c>
      <c r="G155" s="15">
        <v>43118461</v>
      </c>
      <c r="H155" s="15">
        <v>8179517</v>
      </c>
      <c r="I155" s="15">
        <v>3704165</v>
      </c>
      <c r="J155" s="15">
        <v>180201</v>
      </c>
      <c r="K155" s="15">
        <v>4295151</v>
      </c>
      <c r="L155" s="15">
        <v>9516652</v>
      </c>
      <c r="M155" s="15">
        <v>4360089</v>
      </c>
      <c r="N155" s="15">
        <v>248133</v>
      </c>
      <c r="O155" s="15">
        <v>4908430</v>
      </c>
      <c r="P155" s="15">
        <v>3444273</v>
      </c>
      <c r="Q155" s="15">
        <v>7905720</v>
      </c>
      <c r="R155" s="15" t="s">
        <v>8</v>
      </c>
      <c r="S155" s="15" t="s">
        <v>8</v>
      </c>
      <c r="T155" s="15" t="s">
        <v>8</v>
      </c>
      <c r="U155" s="18">
        <v>469984</v>
      </c>
    </row>
    <row r="156" spans="1:21">
      <c r="A156" s="13">
        <v>2012</v>
      </c>
      <c r="B156" s="14" t="s">
        <v>11</v>
      </c>
      <c r="C156" s="14">
        <v>132098</v>
      </c>
      <c r="D156" s="14" t="s">
        <v>103</v>
      </c>
      <c r="E156" s="14" t="s">
        <v>135</v>
      </c>
      <c r="F156" s="15">
        <v>71429623</v>
      </c>
      <c r="G156" s="15">
        <v>67341593</v>
      </c>
      <c r="H156" s="15">
        <v>11655247</v>
      </c>
      <c r="I156" s="15">
        <v>6669245</v>
      </c>
      <c r="J156" s="15" t="s">
        <v>8</v>
      </c>
      <c r="K156" s="15">
        <v>4986002</v>
      </c>
      <c r="L156" s="15">
        <v>13869708</v>
      </c>
      <c r="M156" s="15">
        <v>7014776</v>
      </c>
      <c r="N156" s="15" t="s">
        <v>8</v>
      </c>
      <c r="O156" s="15">
        <v>6854932</v>
      </c>
      <c r="P156" s="15">
        <v>10639953</v>
      </c>
      <c r="Q156" s="15">
        <v>15798778</v>
      </c>
      <c r="R156" s="15" t="s">
        <v>8</v>
      </c>
      <c r="S156" s="15" t="s">
        <v>8</v>
      </c>
      <c r="T156" s="15">
        <v>1210000</v>
      </c>
      <c r="U156" s="18">
        <v>2199300</v>
      </c>
    </row>
    <row r="157" spans="1:21">
      <c r="A157" s="13">
        <v>2012</v>
      </c>
      <c r="B157" s="14" t="s">
        <v>11</v>
      </c>
      <c r="C157" s="14">
        <v>132101</v>
      </c>
      <c r="D157" s="14" t="s">
        <v>103</v>
      </c>
      <c r="E157" s="14" t="s">
        <v>136</v>
      </c>
      <c r="F157" s="15">
        <v>30582698</v>
      </c>
      <c r="G157" s="15">
        <v>31457341</v>
      </c>
      <c r="H157" s="15">
        <v>3149284</v>
      </c>
      <c r="I157" s="15">
        <v>1112589</v>
      </c>
      <c r="J157" s="15" t="s">
        <v>8</v>
      </c>
      <c r="K157" s="15">
        <v>2036695</v>
      </c>
      <c r="L157" s="15">
        <v>4024997</v>
      </c>
      <c r="M157" s="15">
        <v>1612166</v>
      </c>
      <c r="N157" s="15" t="s">
        <v>8</v>
      </c>
      <c r="O157" s="15">
        <v>2412831</v>
      </c>
      <c r="P157" s="15">
        <v>5407016</v>
      </c>
      <c r="Q157" s="15">
        <v>3797835</v>
      </c>
      <c r="R157" s="15">
        <v>7329</v>
      </c>
      <c r="S157" s="15" t="s">
        <v>8</v>
      </c>
      <c r="T157" s="15">
        <v>67380</v>
      </c>
      <c r="U157" s="18">
        <v>415055</v>
      </c>
    </row>
    <row r="158" spans="1:21">
      <c r="A158" s="13">
        <v>2012</v>
      </c>
      <c r="B158" s="14" t="s">
        <v>11</v>
      </c>
      <c r="C158" s="14">
        <v>132110</v>
      </c>
      <c r="D158" s="14" t="s">
        <v>103</v>
      </c>
      <c r="E158" s="14" t="s">
        <v>137</v>
      </c>
      <c r="F158" s="15">
        <v>31923666</v>
      </c>
      <c r="G158" s="15">
        <v>32320604</v>
      </c>
      <c r="H158" s="15">
        <v>6479510</v>
      </c>
      <c r="I158" s="15">
        <v>2449963</v>
      </c>
      <c r="J158" s="15">
        <v>203029</v>
      </c>
      <c r="K158" s="15">
        <v>3826518</v>
      </c>
      <c r="L158" s="15">
        <v>6776569</v>
      </c>
      <c r="M158" s="15">
        <v>2357306</v>
      </c>
      <c r="N158" s="15">
        <v>202633</v>
      </c>
      <c r="O158" s="15">
        <v>4216630</v>
      </c>
      <c r="P158" s="15">
        <v>2408013</v>
      </c>
      <c r="Q158" s="15">
        <v>7823262</v>
      </c>
      <c r="R158" s="15" t="s">
        <v>8</v>
      </c>
      <c r="S158" s="15" t="s">
        <v>8</v>
      </c>
      <c r="T158" s="15">
        <v>579580</v>
      </c>
      <c r="U158" s="18">
        <v>1630000</v>
      </c>
    </row>
    <row r="159" spans="1:21">
      <c r="A159" s="13">
        <v>2012</v>
      </c>
      <c r="B159" s="14" t="s">
        <v>11</v>
      </c>
      <c r="C159" s="14">
        <v>132128</v>
      </c>
      <c r="D159" s="14" t="s">
        <v>103</v>
      </c>
      <c r="E159" s="14" t="s">
        <v>138</v>
      </c>
      <c r="F159" s="15">
        <v>35304896</v>
      </c>
      <c r="G159" s="15">
        <v>36613482</v>
      </c>
      <c r="H159" s="15">
        <v>12312428</v>
      </c>
      <c r="I159" s="15">
        <v>3586991</v>
      </c>
      <c r="J159" s="15">
        <v>246935</v>
      </c>
      <c r="K159" s="15">
        <v>8478502</v>
      </c>
      <c r="L159" s="15">
        <v>11004434</v>
      </c>
      <c r="M159" s="15">
        <v>2658167</v>
      </c>
      <c r="N159" s="15">
        <v>236904</v>
      </c>
      <c r="O159" s="15">
        <v>8109363</v>
      </c>
      <c r="P159" s="15">
        <v>25071189</v>
      </c>
      <c r="Q159" s="15">
        <v>7817762</v>
      </c>
      <c r="R159" s="15">
        <v>20854</v>
      </c>
      <c r="S159" s="15" t="s">
        <v>8</v>
      </c>
      <c r="T159" s="15">
        <v>877182</v>
      </c>
      <c r="U159" s="18">
        <v>2034259</v>
      </c>
    </row>
    <row r="160" spans="1:21">
      <c r="A160" s="13">
        <v>2012</v>
      </c>
      <c r="B160" s="14" t="s">
        <v>11</v>
      </c>
      <c r="C160" s="14">
        <v>132136</v>
      </c>
      <c r="D160" s="14" t="s">
        <v>103</v>
      </c>
      <c r="E160" s="14" t="s">
        <v>139</v>
      </c>
      <c r="F160" s="15">
        <v>40403598</v>
      </c>
      <c r="G160" s="15">
        <v>40263009</v>
      </c>
      <c r="H160" s="15">
        <v>7540738</v>
      </c>
      <c r="I160" s="15">
        <v>3335467</v>
      </c>
      <c r="J160" s="15">
        <v>18265</v>
      </c>
      <c r="K160" s="15">
        <v>4187006</v>
      </c>
      <c r="L160" s="15">
        <v>5801655</v>
      </c>
      <c r="M160" s="15">
        <v>3567367</v>
      </c>
      <c r="N160" s="15">
        <v>18254</v>
      </c>
      <c r="O160" s="15">
        <v>2216034</v>
      </c>
      <c r="P160" s="15">
        <v>4846496</v>
      </c>
      <c r="Q160" s="15">
        <v>6486375</v>
      </c>
      <c r="R160" s="15">
        <v>28319</v>
      </c>
      <c r="S160" s="15" t="s">
        <v>8</v>
      </c>
      <c r="T160" s="15">
        <v>258017</v>
      </c>
      <c r="U160" s="18">
        <v>1344564</v>
      </c>
    </row>
    <row r="161" spans="1:21">
      <c r="A161" s="13">
        <v>2012</v>
      </c>
      <c r="B161" s="14" t="s">
        <v>11</v>
      </c>
      <c r="C161" s="14">
        <v>132144</v>
      </c>
      <c r="D161" s="14" t="s">
        <v>103</v>
      </c>
      <c r="E161" s="14" t="s">
        <v>140</v>
      </c>
      <c r="F161" s="15">
        <v>23199218</v>
      </c>
      <c r="G161" s="15">
        <v>23923129</v>
      </c>
      <c r="H161" s="15">
        <v>2736364</v>
      </c>
      <c r="I161" s="15">
        <v>2106394</v>
      </c>
      <c r="J161" s="15">
        <v>2855</v>
      </c>
      <c r="K161" s="15">
        <v>627115</v>
      </c>
      <c r="L161" s="15">
        <v>2794880</v>
      </c>
      <c r="M161" s="15">
        <v>2007372</v>
      </c>
      <c r="N161" s="15">
        <v>2854</v>
      </c>
      <c r="O161" s="15">
        <v>784654</v>
      </c>
      <c r="P161" s="15">
        <v>10981061</v>
      </c>
      <c r="Q161" s="15">
        <v>5542029</v>
      </c>
      <c r="R161" s="15" t="s">
        <v>8</v>
      </c>
      <c r="S161" s="15" t="s">
        <v>8</v>
      </c>
      <c r="T161" s="15" t="s">
        <v>8</v>
      </c>
      <c r="U161" s="18">
        <v>2164058</v>
      </c>
    </row>
    <row r="162" spans="1:21">
      <c r="A162" s="13">
        <v>2012</v>
      </c>
      <c r="B162" s="14" t="s">
        <v>11</v>
      </c>
      <c r="C162" s="14">
        <v>132225</v>
      </c>
      <c r="D162" s="14" t="s">
        <v>103</v>
      </c>
      <c r="E162" s="14" t="s">
        <v>141</v>
      </c>
      <c r="F162" s="15">
        <v>25530615</v>
      </c>
      <c r="G162" s="15">
        <v>25772844</v>
      </c>
      <c r="H162" s="15">
        <v>4013376</v>
      </c>
      <c r="I162" s="15">
        <v>2205686</v>
      </c>
      <c r="J162" s="15">
        <v>322</v>
      </c>
      <c r="K162" s="15">
        <v>1807368</v>
      </c>
      <c r="L162" s="15">
        <v>3790150</v>
      </c>
      <c r="M162" s="15">
        <v>1812925</v>
      </c>
      <c r="N162" s="15">
        <v>322</v>
      </c>
      <c r="O162" s="15">
        <v>1976903</v>
      </c>
      <c r="P162" s="15">
        <v>1511957</v>
      </c>
      <c r="Q162" s="15">
        <v>4638043</v>
      </c>
      <c r="R162" s="15" t="s">
        <v>8</v>
      </c>
      <c r="S162" s="15" t="s">
        <v>8</v>
      </c>
      <c r="T162" s="15">
        <v>271539</v>
      </c>
      <c r="U162" s="18">
        <v>1300839</v>
      </c>
    </row>
    <row r="163" spans="1:21">
      <c r="A163" s="13">
        <v>2012</v>
      </c>
      <c r="B163" s="14" t="s">
        <v>11</v>
      </c>
      <c r="C163" s="14">
        <v>132241</v>
      </c>
      <c r="D163" s="14" t="s">
        <v>103</v>
      </c>
      <c r="E163" s="14" t="s">
        <v>142</v>
      </c>
      <c r="F163" s="15">
        <v>18964466</v>
      </c>
      <c r="G163" s="15">
        <v>20533557</v>
      </c>
      <c r="H163" s="15">
        <v>11080089</v>
      </c>
      <c r="I163" s="15">
        <v>2078259</v>
      </c>
      <c r="J163" s="15">
        <v>113010</v>
      </c>
      <c r="K163" s="15">
        <v>8888820</v>
      </c>
      <c r="L163" s="15">
        <v>10201811</v>
      </c>
      <c r="M163" s="15">
        <v>1203008</v>
      </c>
      <c r="N163" s="15">
        <v>112931</v>
      </c>
      <c r="O163" s="15">
        <v>8885872</v>
      </c>
      <c r="P163" s="15">
        <v>10962465</v>
      </c>
      <c r="Q163" s="15">
        <v>4374885</v>
      </c>
      <c r="R163" s="15" t="s">
        <v>8</v>
      </c>
      <c r="S163" s="15" t="s">
        <v>8</v>
      </c>
      <c r="T163" s="15" t="s">
        <v>8</v>
      </c>
      <c r="U163" s="18">
        <v>288511</v>
      </c>
    </row>
    <row r="164" spans="1:21">
      <c r="A164" s="13">
        <v>2012</v>
      </c>
      <c r="B164" s="14" t="s">
        <v>11</v>
      </c>
      <c r="C164" s="14">
        <v>132292</v>
      </c>
      <c r="D164" s="14" t="s">
        <v>103</v>
      </c>
      <c r="E164" s="14" t="s">
        <v>143</v>
      </c>
      <c r="F164" s="15">
        <v>56892884</v>
      </c>
      <c r="G164" s="15">
        <v>57243386</v>
      </c>
      <c r="H164" s="15">
        <v>8739595</v>
      </c>
      <c r="I164" s="15">
        <v>3972595</v>
      </c>
      <c r="J164" s="15" t="s">
        <v>8</v>
      </c>
      <c r="K164" s="15">
        <v>4767000</v>
      </c>
      <c r="L164" s="15">
        <v>9268913</v>
      </c>
      <c r="M164" s="15">
        <v>4054556</v>
      </c>
      <c r="N164" s="15" t="s">
        <v>8</v>
      </c>
      <c r="O164" s="15">
        <v>5214357</v>
      </c>
      <c r="P164" s="15">
        <v>5377576</v>
      </c>
      <c r="Q164" s="15">
        <v>7881591</v>
      </c>
      <c r="R164" s="15">
        <v>16351</v>
      </c>
      <c r="S164" s="15" t="s">
        <v>8</v>
      </c>
      <c r="T164" s="15">
        <v>208284</v>
      </c>
      <c r="U164" s="18">
        <v>1160000</v>
      </c>
    </row>
    <row r="165" spans="1:21">
      <c r="A165" s="13">
        <v>2012</v>
      </c>
      <c r="B165" s="14" t="s">
        <v>5</v>
      </c>
      <c r="C165" s="14">
        <v>141003</v>
      </c>
      <c r="D165" s="14" t="s">
        <v>144</v>
      </c>
      <c r="E165" s="14" t="s">
        <v>145</v>
      </c>
      <c r="F165" s="15">
        <v>2213724869</v>
      </c>
      <c r="G165" s="15">
        <v>2207986792</v>
      </c>
      <c r="H165" s="15">
        <v>28593407</v>
      </c>
      <c r="I165" s="15">
        <v>12730796</v>
      </c>
      <c r="J165" s="15" t="s">
        <v>8</v>
      </c>
      <c r="K165" s="15">
        <v>15862611</v>
      </c>
      <c r="L165" s="15">
        <v>29596857</v>
      </c>
      <c r="M165" s="15">
        <v>10837645</v>
      </c>
      <c r="N165" s="15" t="s">
        <v>8</v>
      </c>
      <c r="O165" s="15">
        <v>18759212</v>
      </c>
      <c r="P165" s="15">
        <v>54273408</v>
      </c>
      <c r="Q165" s="15">
        <v>190649241</v>
      </c>
      <c r="R165" s="15">
        <v>2152181</v>
      </c>
      <c r="S165" s="15">
        <v>17543925</v>
      </c>
      <c r="T165" s="15">
        <v>7327456</v>
      </c>
      <c r="U165" s="18">
        <v>52106358</v>
      </c>
    </row>
    <row r="166" spans="1:21">
      <c r="A166" s="13">
        <v>2012</v>
      </c>
      <c r="B166" s="14" t="s">
        <v>5</v>
      </c>
      <c r="C166" s="14">
        <v>141305</v>
      </c>
      <c r="D166" s="14" t="s">
        <v>144</v>
      </c>
      <c r="E166" s="14" t="s">
        <v>146</v>
      </c>
      <c r="F166" s="15">
        <v>847930170</v>
      </c>
      <c r="G166" s="15">
        <v>848162141</v>
      </c>
      <c r="H166" s="15">
        <v>35390126</v>
      </c>
      <c r="I166" s="15">
        <v>3732845</v>
      </c>
      <c r="J166" s="15">
        <v>4130043</v>
      </c>
      <c r="K166" s="15">
        <v>27527238</v>
      </c>
      <c r="L166" s="15">
        <v>35569680</v>
      </c>
      <c r="M166" s="15">
        <v>4652622</v>
      </c>
      <c r="N166" s="15">
        <v>3422383</v>
      </c>
      <c r="O166" s="15">
        <v>27494675</v>
      </c>
      <c r="P166" s="15">
        <v>121941725</v>
      </c>
      <c r="Q166" s="15">
        <v>58632114</v>
      </c>
      <c r="R166" s="15">
        <v>613423</v>
      </c>
      <c r="S166" s="15">
        <v>1383791</v>
      </c>
      <c r="T166" s="15">
        <v>7504401</v>
      </c>
      <c r="U166" s="18">
        <v>16814565</v>
      </c>
    </row>
    <row r="167" spans="1:21">
      <c r="A167" s="13">
        <v>2012</v>
      </c>
      <c r="B167" s="14" t="s">
        <v>5</v>
      </c>
      <c r="C167" s="14">
        <v>141500</v>
      </c>
      <c r="D167" s="14" t="s">
        <v>144</v>
      </c>
      <c r="E167" s="14" t="s">
        <v>147</v>
      </c>
      <c r="F167" s="15">
        <v>240594580</v>
      </c>
      <c r="G167" s="15">
        <v>220343453</v>
      </c>
      <c r="H167" s="15">
        <v>17747605</v>
      </c>
      <c r="I167" s="15">
        <v>12549008</v>
      </c>
      <c r="J167" s="15">
        <v>66648</v>
      </c>
      <c r="K167" s="15">
        <v>5131949</v>
      </c>
      <c r="L167" s="15">
        <v>18947103</v>
      </c>
      <c r="M167" s="15">
        <v>12442596</v>
      </c>
      <c r="N167" s="15">
        <v>52097</v>
      </c>
      <c r="O167" s="15">
        <v>6452410</v>
      </c>
      <c r="P167" s="15">
        <v>53410827</v>
      </c>
      <c r="Q167" s="15">
        <v>20428245</v>
      </c>
      <c r="R167" s="15" t="s">
        <v>8</v>
      </c>
      <c r="S167" s="15" t="s">
        <v>8</v>
      </c>
      <c r="T167" s="15" t="s">
        <v>8</v>
      </c>
      <c r="U167" s="18">
        <v>1803500</v>
      </c>
    </row>
    <row r="168" spans="1:21">
      <c r="A168" s="13">
        <v>2012</v>
      </c>
      <c r="B168" s="14" t="s">
        <v>9</v>
      </c>
      <c r="C168" s="14">
        <v>142018</v>
      </c>
      <c r="D168" s="14" t="s">
        <v>144</v>
      </c>
      <c r="E168" s="14" t="s">
        <v>148</v>
      </c>
      <c r="F168" s="15">
        <v>169780661</v>
      </c>
      <c r="G168" s="15">
        <v>168129739</v>
      </c>
      <c r="H168" s="15">
        <v>18385144</v>
      </c>
      <c r="I168" s="15">
        <v>13333006</v>
      </c>
      <c r="J168" s="15">
        <v>1335527</v>
      </c>
      <c r="K168" s="15">
        <v>3716611</v>
      </c>
      <c r="L168" s="15">
        <v>19160332</v>
      </c>
      <c r="M168" s="15">
        <v>13366080</v>
      </c>
      <c r="N168" s="15">
        <v>1639696</v>
      </c>
      <c r="O168" s="15">
        <v>4154556</v>
      </c>
      <c r="P168" s="15">
        <v>12464434</v>
      </c>
      <c r="Q168" s="15">
        <v>18502126</v>
      </c>
      <c r="R168" s="15">
        <v>203186</v>
      </c>
      <c r="S168" s="15" t="s">
        <v>8</v>
      </c>
      <c r="T168" s="15">
        <v>1999221</v>
      </c>
      <c r="U168" s="18">
        <v>4510199</v>
      </c>
    </row>
    <row r="169" spans="1:21">
      <c r="A169" s="13">
        <v>2012</v>
      </c>
      <c r="B169" s="14" t="s">
        <v>22</v>
      </c>
      <c r="C169" s="14">
        <v>142034</v>
      </c>
      <c r="D169" s="14" t="s">
        <v>144</v>
      </c>
      <c r="E169" s="14" t="s">
        <v>149</v>
      </c>
      <c r="F169" s="15">
        <v>50515898</v>
      </c>
      <c r="G169" s="15">
        <v>46801220</v>
      </c>
      <c r="H169" s="15">
        <v>15499720</v>
      </c>
      <c r="I169" s="15">
        <v>6487755</v>
      </c>
      <c r="J169" s="15" t="s">
        <v>8</v>
      </c>
      <c r="K169" s="15">
        <v>9011965</v>
      </c>
      <c r="L169" s="15">
        <v>14838235</v>
      </c>
      <c r="M169" s="15">
        <v>6038952</v>
      </c>
      <c r="N169" s="15" t="s">
        <v>8</v>
      </c>
      <c r="O169" s="15">
        <v>8799283</v>
      </c>
      <c r="P169" s="15">
        <v>25190995</v>
      </c>
      <c r="Q169" s="15">
        <v>12120031</v>
      </c>
      <c r="R169" s="15" t="s">
        <v>8</v>
      </c>
      <c r="S169" s="15" t="s">
        <v>8</v>
      </c>
      <c r="T169" s="15">
        <v>1031473</v>
      </c>
      <c r="U169" s="18">
        <v>4007430</v>
      </c>
    </row>
    <row r="170" spans="1:21">
      <c r="A170" s="13">
        <v>2012</v>
      </c>
      <c r="B170" s="14" t="s">
        <v>11</v>
      </c>
      <c r="C170" s="14">
        <v>142042</v>
      </c>
      <c r="D170" s="14" t="s">
        <v>144</v>
      </c>
      <c r="E170" s="14" t="s">
        <v>150</v>
      </c>
      <c r="F170" s="15">
        <v>43007972</v>
      </c>
      <c r="G170" s="15">
        <v>45213497</v>
      </c>
      <c r="H170" s="15">
        <v>6223739</v>
      </c>
      <c r="I170" s="15">
        <v>3418589</v>
      </c>
      <c r="J170" s="15" t="s">
        <v>8</v>
      </c>
      <c r="K170" s="15">
        <v>2805150</v>
      </c>
      <c r="L170" s="15">
        <v>8067636</v>
      </c>
      <c r="M170" s="15">
        <v>4406577</v>
      </c>
      <c r="N170" s="15" t="s">
        <v>8</v>
      </c>
      <c r="O170" s="15">
        <v>3661059</v>
      </c>
      <c r="P170" s="15">
        <v>11453282</v>
      </c>
      <c r="Q170" s="15">
        <v>7625694</v>
      </c>
      <c r="R170" s="15" t="s">
        <v>8</v>
      </c>
      <c r="S170" s="15" t="s">
        <v>8</v>
      </c>
      <c r="T170" s="15" t="s">
        <v>8</v>
      </c>
      <c r="U170" s="18">
        <v>2305500</v>
      </c>
    </row>
    <row r="171" spans="1:21">
      <c r="A171" s="13">
        <v>2012</v>
      </c>
      <c r="B171" s="14" t="s">
        <v>11</v>
      </c>
      <c r="C171" s="14">
        <v>142051</v>
      </c>
      <c r="D171" s="14" t="s">
        <v>144</v>
      </c>
      <c r="E171" s="14" t="s">
        <v>151</v>
      </c>
      <c r="F171" s="15">
        <v>78122676</v>
      </c>
      <c r="G171" s="15">
        <v>80507217</v>
      </c>
      <c r="H171" s="15">
        <v>12720907</v>
      </c>
      <c r="I171" s="15">
        <v>8217858</v>
      </c>
      <c r="J171" s="15" t="s">
        <v>8</v>
      </c>
      <c r="K171" s="15">
        <v>4503049</v>
      </c>
      <c r="L171" s="15">
        <v>12274898</v>
      </c>
      <c r="M171" s="15">
        <v>8210795</v>
      </c>
      <c r="N171" s="15" t="s">
        <v>8</v>
      </c>
      <c r="O171" s="15">
        <v>4064103</v>
      </c>
      <c r="P171" s="15">
        <v>23547149</v>
      </c>
      <c r="Q171" s="15">
        <v>15372176</v>
      </c>
      <c r="R171" s="15" t="s">
        <v>8</v>
      </c>
      <c r="S171" s="15" t="s">
        <v>8</v>
      </c>
      <c r="T171" s="15">
        <v>1386487</v>
      </c>
      <c r="U171" s="18">
        <v>4610002</v>
      </c>
    </row>
    <row r="172" spans="1:21">
      <c r="A172" s="13">
        <v>2012</v>
      </c>
      <c r="B172" s="14" t="s">
        <v>22</v>
      </c>
      <c r="C172" s="14">
        <v>142069</v>
      </c>
      <c r="D172" s="14" t="s">
        <v>144</v>
      </c>
      <c r="E172" s="14" t="s">
        <v>152</v>
      </c>
      <c r="F172" s="15">
        <v>47560311</v>
      </c>
      <c r="G172" s="15">
        <v>47892965</v>
      </c>
      <c r="H172" s="15">
        <v>6686686</v>
      </c>
      <c r="I172" s="15">
        <v>3030486</v>
      </c>
      <c r="J172" s="15" t="s">
        <v>8</v>
      </c>
      <c r="K172" s="15">
        <v>3656200</v>
      </c>
      <c r="L172" s="15">
        <v>6309094</v>
      </c>
      <c r="M172" s="15">
        <v>2684771</v>
      </c>
      <c r="N172" s="15" t="s">
        <v>8</v>
      </c>
      <c r="O172" s="15">
        <v>3624323</v>
      </c>
      <c r="P172" s="15">
        <v>4864095</v>
      </c>
      <c r="Q172" s="15">
        <v>8352163</v>
      </c>
      <c r="R172" s="15">
        <v>62652</v>
      </c>
      <c r="S172" s="15" t="s">
        <v>8</v>
      </c>
      <c r="T172" s="15">
        <v>1025000</v>
      </c>
      <c r="U172" s="18">
        <v>2200000</v>
      </c>
    </row>
    <row r="173" spans="1:21">
      <c r="A173" s="13">
        <v>2012</v>
      </c>
      <c r="B173" s="14" t="s">
        <v>22</v>
      </c>
      <c r="C173" s="14">
        <v>142077</v>
      </c>
      <c r="D173" s="14" t="s">
        <v>144</v>
      </c>
      <c r="E173" s="14" t="s">
        <v>153</v>
      </c>
      <c r="F173" s="15">
        <v>45662284</v>
      </c>
      <c r="G173" s="15">
        <v>44612168</v>
      </c>
      <c r="H173" s="15">
        <v>7992094</v>
      </c>
      <c r="I173" s="15">
        <v>5291144</v>
      </c>
      <c r="J173" s="15" t="s">
        <v>8</v>
      </c>
      <c r="K173" s="15">
        <v>2700950</v>
      </c>
      <c r="L173" s="15">
        <v>7412096</v>
      </c>
      <c r="M173" s="15">
        <v>5283035</v>
      </c>
      <c r="N173" s="15" t="s">
        <v>8</v>
      </c>
      <c r="O173" s="15">
        <v>2129061</v>
      </c>
      <c r="P173" s="15">
        <v>17761273</v>
      </c>
      <c r="Q173" s="15">
        <v>9176794</v>
      </c>
      <c r="R173" s="15" t="s">
        <v>8</v>
      </c>
      <c r="S173" s="15" t="s">
        <v>8</v>
      </c>
      <c r="T173" s="15">
        <v>1450000</v>
      </c>
      <c r="U173" s="18">
        <v>2077000</v>
      </c>
    </row>
    <row r="174" spans="1:21">
      <c r="A174" s="13">
        <v>2012</v>
      </c>
      <c r="B174" s="14" t="s">
        <v>11</v>
      </c>
      <c r="C174" s="14">
        <v>142115</v>
      </c>
      <c r="D174" s="14" t="s">
        <v>144</v>
      </c>
      <c r="E174" s="14" t="s">
        <v>154</v>
      </c>
      <c r="F174" s="15">
        <v>34342790</v>
      </c>
      <c r="G174" s="15">
        <v>34995831</v>
      </c>
      <c r="H174" s="15">
        <v>4297843</v>
      </c>
      <c r="I174" s="15">
        <v>3483653</v>
      </c>
      <c r="J174" s="15" t="s">
        <v>8</v>
      </c>
      <c r="K174" s="15">
        <v>814190</v>
      </c>
      <c r="L174" s="15">
        <v>3193468</v>
      </c>
      <c r="M174" s="15">
        <v>2291726</v>
      </c>
      <c r="N174" s="15" t="s">
        <v>8</v>
      </c>
      <c r="O174" s="15">
        <v>901742</v>
      </c>
      <c r="P174" s="15">
        <v>3966796</v>
      </c>
      <c r="Q174" s="15">
        <v>6024124</v>
      </c>
      <c r="R174" s="15">
        <v>9756</v>
      </c>
      <c r="S174" s="15" t="s">
        <v>8</v>
      </c>
      <c r="T174" s="15" t="s">
        <v>8</v>
      </c>
      <c r="U174" s="18">
        <v>1985000</v>
      </c>
    </row>
    <row r="175" spans="1:21">
      <c r="A175" s="13">
        <v>2012</v>
      </c>
      <c r="B175" s="14" t="s">
        <v>22</v>
      </c>
      <c r="C175" s="14">
        <v>142123</v>
      </c>
      <c r="D175" s="14" t="s">
        <v>144</v>
      </c>
      <c r="E175" s="14" t="s">
        <v>155</v>
      </c>
      <c r="F175" s="15">
        <v>52961865</v>
      </c>
      <c r="G175" s="15">
        <v>53144318</v>
      </c>
      <c r="H175" s="15">
        <v>4081261</v>
      </c>
      <c r="I175" s="15">
        <v>1445439</v>
      </c>
      <c r="J175" s="15" t="s">
        <v>8</v>
      </c>
      <c r="K175" s="15">
        <v>2635822</v>
      </c>
      <c r="L175" s="15">
        <v>4113231</v>
      </c>
      <c r="M175" s="15">
        <v>1112831</v>
      </c>
      <c r="N175" s="15" t="s">
        <v>8</v>
      </c>
      <c r="O175" s="15">
        <v>3000400</v>
      </c>
      <c r="P175" s="15">
        <v>8401464</v>
      </c>
      <c r="Q175" s="15">
        <v>7703479</v>
      </c>
      <c r="R175" s="15" t="s">
        <v>8</v>
      </c>
      <c r="S175" s="15" t="s">
        <v>8</v>
      </c>
      <c r="T175" s="15">
        <v>1329440</v>
      </c>
      <c r="U175" s="18">
        <v>1519000</v>
      </c>
    </row>
    <row r="176" spans="1:21">
      <c r="A176" s="13">
        <v>2012</v>
      </c>
      <c r="B176" s="14" t="s">
        <v>22</v>
      </c>
      <c r="C176" s="14">
        <v>142131</v>
      </c>
      <c r="D176" s="14" t="s">
        <v>144</v>
      </c>
      <c r="E176" s="14" t="s">
        <v>156</v>
      </c>
      <c r="F176" s="15">
        <v>44097207</v>
      </c>
      <c r="G176" s="15">
        <v>45722953</v>
      </c>
      <c r="H176" s="15">
        <v>8774919</v>
      </c>
      <c r="I176" s="15">
        <v>5816184</v>
      </c>
      <c r="J176" s="15" t="s">
        <v>8</v>
      </c>
      <c r="K176" s="15">
        <v>2958735</v>
      </c>
      <c r="L176" s="15">
        <v>8232218</v>
      </c>
      <c r="M176" s="15">
        <v>5120584</v>
      </c>
      <c r="N176" s="15" t="s">
        <v>8</v>
      </c>
      <c r="O176" s="15">
        <v>3111634</v>
      </c>
      <c r="P176" s="15">
        <v>12948067</v>
      </c>
      <c r="Q176" s="15">
        <v>9295888</v>
      </c>
      <c r="R176" s="15" t="s">
        <v>8</v>
      </c>
      <c r="S176" s="15" t="s">
        <v>8</v>
      </c>
      <c r="T176" s="15">
        <v>1595087</v>
      </c>
      <c r="U176" s="18">
        <v>2206625</v>
      </c>
    </row>
    <row r="177" spans="1:21">
      <c r="A177" s="13">
        <v>2012</v>
      </c>
      <c r="B177" s="14" t="s">
        <v>11</v>
      </c>
      <c r="C177" s="14">
        <v>142140</v>
      </c>
      <c r="D177" s="14" t="s">
        <v>144</v>
      </c>
      <c r="E177" s="14" t="s">
        <v>157</v>
      </c>
      <c r="F177" s="15">
        <v>27324929</v>
      </c>
      <c r="G177" s="15">
        <v>26236771</v>
      </c>
      <c r="H177" s="15">
        <v>1072953</v>
      </c>
      <c r="I177" s="15">
        <v>499722</v>
      </c>
      <c r="J177" s="15" t="s">
        <v>8</v>
      </c>
      <c r="K177" s="15">
        <v>573231</v>
      </c>
      <c r="L177" s="15">
        <v>686089</v>
      </c>
      <c r="M177" s="15">
        <v>56713</v>
      </c>
      <c r="N177" s="15" t="s">
        <v>8</v>
      </c>
      <c r="O177" s="15">
        <v>629376</v>
      </c>
      <c r="P177" s="15">
        <v>11302712</v>
      </c>
      <c r="Q177" s="15">
        <v>3584528</v>
      </c>
      <c r="R177" s="15" t="s">
        <v>8</v>
      </c>
      <c r="S177" s="15" t="s">
        <v>8</v>
      </c>
      <c r="T177" s="15" t="s">
        <v>8</v>
      </c>
      <c r="U177" s="18">
        <v>1232131</v>
      </c>
    </row>
    <row r="178" spans="1:21">
      <c r="A178" s="13">
        <v>2012</v>
      </c>
      <c r="B178" s="14" t="s">
        <v>11</v>
      </c>
      <c r="C178" s="14">
        <v>142158</v>
      </c>
      <c r="D178" s="14" t="s">
        <v>144</v>
      </c>
      <c r="E178" s="14" t="s">
        <v>158</v>
      </c>
      <c r="F178" s="15">
        <v>22153489</v>
      </c>
      <c r="G178" s="15">
        <v>21177399</v>
      </c>
      <c r="H178" s="15">
        <v>5630077</v>
      </c>
      <c r="I178" s="15">
        <v>2379995</v>
      </c>
      <c r="J178" s="15" t="s">
        <v>8</v>
      </c>
      <c r="K178" s="15">
        <v>3250082</v>
      </c>
      <c r="L178" s="15">
        <v>6960693</v>
      </c>
      <c r="M178" s="15">
        <v>2456695</v>
      </c>
      <c r="N178" s="15" t="s">
        <v>8</v>
      </c>
      <c r="O178" s="15">
        <v>4503998</v>
      </c>
      <c r="P178" s="15">
        <v>5016338</v>
      </c>
      <c r="Q178" s="15">
        <v>3042841</v>
      </c>
      <c r="R178" s="15" t="s">
        <v>8</v>
      </c>
      <c r="S178" s="15" t="s">
        <v>8</v>
      </c>
      <c r="T178" s="15" t="s">
        <v>8</v>
      </c>
      <c r="U178" s="18">
        <v>232553</v>
      </c>
    </row>
    <row r="179" spans="1:21">
      <c r="A179" s="13">
        <v>2012</v>
      </c>
      <c r="B179" s="14" t="s">
        <v>11</v>
      </c>
      <c r="C179" s="14">
        <v>142166</v>
      </c>
      <c r="D179" s="14" t="s">
        <v>144</v>
      </c>
      <c r="E179" s="14" t="s">
        <v>159</v>
      </c>
      <c r="F179" s="15">
        <v>25761762</v>
      </c>
      <c r="G179" s="15">
        <v>26299817</v>
      </c>
      <c r="H179" s="15">
        <v>1680059</v>
      </c>
      <c r="I179" s="15">
        <v>842033</v>
      </c>
      <c r="J179" s="15" t="s">
        <v>8</v>
      </c>
      <c r="K179" s="15">
        <v>838026</v>
      </c>
      <c r="L179" s="15">
        <v>1096614</v>
      </c>
      <c r="M179" s="15">
        <v>312679</v>
      </c>
      <c r="N179" s="15" t="s">
        <v>8</v>
      </c>
      <c r="O179" s="15">
        <v>783935</v>
      </c>
      <c r="P179" s="15">
        <v>6602041</v>
      </c>
      <c r="Q179" s="15">
        <v>4732017</v>
      </c>
      <c r="R179" s="15">
        <v>8524</v>
      </c>
      <c r="S179" s="15" t="s">
        <v>8</v>
      </c>
      <c r="T179" s="15" t="s">
        <v>8</v>
      </c>
      <c r="U179" s="18">
        <v>1276000</v>
      </c>
    </row>
    <row r="180" spans="1:21">
      <c r="A180" s="13">
        <v>2012</v>
      </c>
      <c r="B180" s="14" t="s">
        <v>5</v>
      </c>
      <c r="C180" s="14">
        <v>151009</v>
      </c>
      <c r="D180" s="14" t="s">
        <v>160</v>
      </c>
      <c r="E180" s="14" t="s">
        <v>161</v>
      </c>
      <c r="F180" s="15">
        <v>473272085</v>
      </c>
      <c r="G180" s="15">
        <v>443165460</v>
      </c>
      <c r="H180" s="15">
        <v>25883289</v>
      </c>
      <c r="I180" s="15">
        <v>15893399</v>
      </c>
      <c r="J180" s="15">
        <v>4002682</v>
      </c>
      <c r="K180" s="15">
        <v>5987208</v>
      </c>
      <c r="L180" s="15">
        <v>28049699</v>
      </c>
      <c r="M180" s="15">
        <v>15888155</v>
      </c>
      <c r="N180" s="15">
        <v>5000208</v>
      </c>
      <c r="O180" s="15">
        <v>7161336</v>
      </c>
      <c r="P180" s="15">
        <v>89062430</v>
      </c>
      <c r="Q180" s="15">
        <v>40889715</v>
      </c>
      <c r="R180" s="15">
        <v>693982</v>
      </c>
      <c r="S180" s="15" t="s">
        <v>8</v>
      </c>
      <c r="T180" s="15">
        <v>2751303</v>
      </c>
      <c r="U180" s="18">
        <v>13911126</v>
      </c>
    </row>
    <row r="181" spans="1:21">
      <c r="A181" s="13">
        <v>2012</v>
      </c>
      <c r="B181" s="14" t="s">
        <v>22</v>
      </c>
      <c r="C181" s="14">
        <v>152021</v>
      </c>
      <c r="D181" s="14" t="s">
        <v>160</v>
      </c>
      <c r="E181" s="14" t="s">
        <v>162</v>
      </c>
      <c r="F181" s="15">
        <v>153880452</v>
      </c>
      <c r="G181" s="15">
        <v>155791757</v>
      </c>
      <c r="H181" s="15">
        <v>18940196</v>
      </c>
      <c r="I181" s="15">
        <v>12871470</v>
      </c>
      <c r="J181" s="15">
        <v>828127</v>
      </c>
      <c r="K181" s="15">
        <v>5240599</v>
      </c>
      <c r="L181" s="15">
        <v>17967481</v>
      </c>
      <c r="M181" s="15">
        <v>12868774</v>
      </c>
      <c r="N181" s="15">
        <v>827810</v>
      </c>
      <c r="O181" s="15">
        <v>4270897</v>
      </c>
      <c r="P181" s="15">
        <v>12627008</v>
      </c>
      <c r="Q181" s="15">
        <v>14365522</v>
      </c>
      <c r="R181" s="15">
        <v>205129</v>
      </c>
      <c r="S181" s="15" t="s">
        <v>8</v>
      </c>
      <c r="T181" s="15" t="s">
        <v>8</v>
      </c>
      <c r="U181" s="18">
        <v>6102684</v>
      </c>
    </row>
    <row r="182" spans="1:21">
      <c r="A182" s="13">
        <v>2012</v>
      </c>
      <c r="B182" s="14" t="s">
        <v>11</v>
      </c>
      <c r="C182" s="14">
        <v>152048</v>
      </c>
      <c r="D182" s="14" t="s">
        <v>160</v>
      </c>
      <c r="E182" s="14" t="s">
        <v>163</v>
      </c>
      <c r="F182" s="15">
        <v>65063775</v>
      </c>
      <c r="G182" s="15">
        <v>60494584</v>
      </c>
      <c r="H182" s="15">
        <v>5459637</v>
      </c>
      <c r="I182" s="15">
        <v>1559789</v>
      </c>
      <c r="J182" s="15">
        <v>457163</v>
      </c>
      <c r="K182" s="15">
        <v>3442685</v>
      </c>
      <c r="L182" s="15">
        <v>5242131</v>
      </c>
      <c r="M182" s="15">
        <v>1406037</v>
      </c>
      <c r="N182" s="15">
        <v>457163</v>
      </c>
      <c r="O182" s="15">
        <v>3378931</v>
      </c>
      <c r="P182" s="15">
        <v>11788721</v>
      </c>
      <c r="Q182" s="15">
        <v>4442271</v>
      </c>
      <c r="R182" s="15">
        <v>195538</v>
      </c>
      <c r="S182" s="15" t="s">
        <v>8</v>
      </c>
      <c r="T182" s="15" t="s">
        <v>8</v>
      </c>
      <c r="U182" s="18">
        <v>1439490</v>
      </c>
    </row>
    <row r="183" spans="1:21">
      <c r="A183" s="13">
        <v>2012</v>
      </c>
      <c r="B183" s="14" t="s">
        <v>11</v>
      </c>
      <c r="C183" s="14">
        <v>152064</v>
      </c>
      <c r="D183" s="14" t="s">
        <v>160</v>
      </c>
      <c r="E183" s="14" t="s">
        <v>165</v>
      </c>
      <c r="F183" s="15">
        <v>48697377</v>
      </c>
      <c r="G183" s="15">
        <v>48668320</v>
      </c>
      <c r="H183" s="15">
        <v>8320833</v>
      </c>
      <c r="I183" s="15">
        <v>4294252</v>
      </c>
      <c r="J183" s="15">
        <v>647843</v>
      </c>
      <c r="K183" s="15">
        <v>3378738</v>
      </c>
      <c r="L183" s="15">
        <v>7843228</v>
      </c>
      <c r="M183" s="15">
        <v>4109571</v>
      </c>
      <c r="N183" s="15">
        <v>147766</v>
      </c>
      <c r="O183" s="15">
        <v>3585891</v>
      </c>
      <c r="P183" s="15">
        <v>2966403</v>
      </c>
      <c r="Q183" s="15">
        <v>4510784</v>
      </c>
      <c r="R183" s="15">
        <v>94399</v>
      </c>
      <c r="S183" s="15" t="s">
        <v>8</v>
      </c>
      <c r="T183" s="15" t="s">
        <v>8</v>
      </c>
      <c r="U183" s="18">
        <v>1501617</v>
      </c>
    </row>
    <row r="184" spans="1:21">
      <c r="A184" s="13">
        <v>2012</v>
      </c>
      <c r="B184" s="14" t="s">
        <v>22</v>
      </c>
      <c r="C184" s="14">
        <v>152226</v>
      </c>
      <c r="D184" s="14" t="s">
        <v>160</v>
      </c>
      <c r="E184" s="14" t="s">
        <v>166</v>
      </c>
      <c r="F184" s="15">
        <v>126085084</v>
      </c>
      <c r="G184" s="15">
        <v>110058450</v>
      </c>
      <c r="H184" s="15">
        <v>14739137</v>
      </c>
      <c r="I184" s="15">
        <v>6325811</v>
      </c>
      <c r="J184" s="15">
        <v>531375</v>
      </c>
      <c r="K184" s="15">
        <v>7881951</v>
      </c>
      <c r="L184" s="15">
        <v>13622880</v>
      </c>
      <c r="M184" s="15">
        <v>5488316</v>
      </c>
      <c r="N184" s="15">
        <v>28046</v>
      </c>
      <c r="O184" s="15">
        <v>8106518</v>
      </c>
      <c r="P184" s="15">
        <v>11074295</v>
      </c>
      <c r="Q184" s="15">
        <v>11764988</v>
      </c>
      <c r="R184" s="15">
        <v>306570</v>
      </c>
      <c r="S184" s="15" t="s">
        <v>8</v>
      </c>
      <c r="T184" s="15">
        <v>264716</v>
      </c>
      <c r="U184" s="18">
        <v>4507239</v>
      </c>
    </row>
    <row r="185" spans="1:21">
      <c r="A185" s="13">
        <v>2012</v>
      </c>
      <c r="B185" s="14" t="s">
        <v>9</v>
      </c>
      <c r="C185" s="14">
        <v>162019</v>
      </c>
      <c r="D185" s="14" t="s">
        <v>168</v>
      </c>
      <c r="E185" s="14" t="s">
        <v>169</v>
      </c>
      <c r="F185" s="15">
        <v>246355172</v>
      </c>
      <c r="G185" s="15">
        <v>246612715</v>
      </c>
      <c r="H185" s="15">
        <v>13902467</v>
      </c>
      <c r="I185" s="15">
        <v>4476054</v>
      </c>
      <c r="J185" s="15">
        <v>3126350</v>
      </c>
      <c r="K185" s="15">
        <v>6300063</v>
      </c>
      <c r="L185" s="15">
        <v>13243168</v>
      </c>
      <c r="M185" s="15">
        <v>3871166</v>
      </c>
      <c r="N185" s="15">
        <v>2523110</v>
      </c>
      <c r="O185" s="15">
        <v>6848892</v>
      </c>
      <c r="P185" s="15">
        <v>30546022</v>
      </c>
      <c r="Q185" s="15">
        <v>20847994</v>
      </c>
      <c r="R185" s="15">
        <v>194391</v>
      </c>
      <c r="S185" s="15" t="s">
        <v>8</v>
      </c>
      <c r="T185" s="15">
        <v>1255884</v>
      </c>
      <c r="U185" s="18">
        <v>6870332</v>
      </c>
    </row>
    <row r="186" spans="1:21">
      <c r="A186" s="13">
        <v>2012</v>
      </c>
      <c r="B186" s="14" t="s">
        <v>11</v>
      </c>
      <c r="C186" s="14">
        <v>162027</v>
      </c>
      <c r="D186" s="14" t="s">
        <v>168</v>
      </c>
      <c r="E186" s="14" t="s">
        <v>170</v>
      </c>
      <c r="F186" s="15">
        <v>97207601</v>
      </c>
      <c r="G186" s="15">
        <v>93912136</v>
      </c>
      <c r="H186" s="15">
        <v>6179110</v>
      </c>
      <c r="I186" s="15">
        <v>2172210</v>
      </c>
      <c r="J186" s="15">
        <v>534520</v>
      </c>
      <c r="K186" s="15">
        <v>3472380</v>
      </c>
      <c r="L186" s="15">
        <v>5529641</v>
      </c>
      <c r="M186" s="15">
        <v>1770770</v>
      </c>
      <c r="N186" s="15">
        <v>534340</v>
      </c>
      <c r="O186" s="15">
        <v>3224531</v>
      </c>
      <c r="P186" s="15">
        <v>9262150</v>
      </c>
      <c r="Q186" s="15">
        <v>8559418</v>
      </c>
      <c r="R186" s="15">
        <v>44596</v>
      </c>
      <c r="S186" s="15" t="s">
        <v>8</v>
      </c>
      <c r="T186" s="15">
        <v>1283642</v>
      </c>
      <c r="U186" s="18">
        <v>1604079</v>
      </c>
    </row>
    <row r="187" spans="1:21">
      <c r="A187" s="13">
        <v>2012</v>
      </c>
      <c r="B187" s="14" t="s">
        <v>9</v>
      </c>
      <c r="C187" s="14">
        <v>172014</v>
      </c>
      <c r="D187" s="14" t="s">
        <v>171</v>
      </c>
      <c r="E187" s="14" t="s">
        <v>172</v>
      </c>
      <c r="F187" s="15">
        <v>242237283</v>
      </c>
      <c r="G187" s="15">
        <v>246140684</v>
      </c>
      <c r="H187" s="15">
        <v>13290194</v>
      </c>
      <c r="I187" s="15">
        <v>2702547</v>
      </c>
      <c r="J187" s="15">
        <v>103520</v>
      </c>
      <c r="K187" s="15">
        <v>10484127</v>
      </c>
      <c r="L187" s="15">
        <v>13619413</v>
      </c>
      <c r="M187" s="15">
        <v>2701873</v>
      </c>
      <c r="N187" s="15">
        <v>103520</v>
      </c>
      <c r="O187" s="15">
        <v>10814020</v>
      </c>
      <c r="P187" s="15">
        <v>10609511</v>
      </c>
      <c r="Q187" s="15">
        <v>22527333</v>
      </c>
      <c r="R187" s="15">
        <v>257137</v>
      </c>
      <c r="S187" s="15" t="s">
        <v>8</v>
      </c>
      <c r="T187" s="15">
        <v>812305</v>
      </c>
      <c r="U187" s="18">
        <v>6826246</v>
      </c>
    </row>
    <row r="188" spans="1:21">
      <c r="A188" s="13">
        <v>2012</v>
      </c>
      <c r="B188" s="14" t="s">
        <v>11</v>
      </c>
      <c r="C188" s="14">
        <v>172031</v>
      </c>
      <c r="D188" s="14" t="s">
        <v>171</v>
      </c>
      <c r="E188" s="14" t="s">
        <v>173</v>
      </c>
      <c r="F188" s="15">
        <v>70904754</v>
      </c>
      <c r="G188" s="15">
        <v>70541052</v>
      </c>
      <c r="H188" s="15">
        <v>3342326</v>
      </c>
      <c r="I188" s="15">
        <v>1705329</v>
      </c>
      <c r="J188" s="15">
        <v>111561</v>
      </c>
      <c r="K188" s="15">
        <v>1525436</v>
      </c>
      <c r="L188" s="15">
        <v>3177590</v>
      </c>
      <c r="M188" s="15">
        <v>1584218</v>
      </c>
      <c r="N188" s="15">
        <v>111454</v>
      </c>
      <c r="O188" s="15">
        <v>1481918</v>
      </c>
      <c r="P188" s="15">
        <v>4589573</v>
      </c>
      <c r="Q188" s="15">
        <v>5897141</v>
      </c>
      <c r="R188" s="15">
        <v>69112</v>
      </c>
      <c r="S188" s="15" t="s">
        <v>8</v>
      </c>
      <c r="T188" s="15">
        <v>637264</v>
      </c>
      <c r="U188" s="18">
        <v>2195109</v>
      </c>
    </row>
    <row r="189" spans="1:21">
      <c r="A189" s="13">
        <v>2012</v>
      </c>
      <c r="B189" s="14" t="s">
        <v>11</v>
      </c>
      <c r="C189" s="14">
        <v>172103</v>
      </c>
      <c r="D189" s="14" t="s">
        <v>171</v>
      </c>
      <c r="E189" s="14" t="s">
        <v>174</v>
      </c>
      <c r="F189" s="15">
        <v>82446067</v>
      </c>
      <c r="G189" s="15">
        <v>77490622</v>
      </c>
      <c r="H189" s="15">
        <v>5602468</v>
      </c>
      <c r="I189" s="15">
        <v>2019664</v>
      </c>
      <c r="J189" s="15">
        <v>32992</v>
      </c>
      <c r="K189" s="15">
        <v>3549812</v>
      </c>
      <c r="L189" s="15">
        <v>4610323</v>
      </c>
      <c r="M189" s="15">
        <v>1535960</v>
      </c>
      <c r="N189" s="15">
        <v>32984</v>
      </c>
      <c r="O189" s="15">
        <v>3041379</v>
      </c>
      <c r="P189" s="15">
        <v>6594798</v>
      </c>
      <c r="Q189" s="15">
        <v>6292208</v>
      </c>
      <c r="R189" s="15">
        <v>20018</v>
      </c>
      <c r="S189" s="15" t="s">
        <v>8</v>
      </c>
      <c r="T189" s="15">
        <v>1022414</v>
      </c>
      <c r="U189" s="18">
        <v>1996312</v>
      </c>
    </row>
    <row r="190" spans="1:21">
      <c r="A190" s="13">
        <v>2012</v>
      </c>
      <c r="B190" s="14" t="s">
        <v>22</v>
      </c>
      <c r="C190" s="14">
        <v>182010</v>
      </c>
      <c r="D190" s="14" t="s">
        <v>175</v>
      </c>
      <c r="E190" s="14" t="s">
        <v>176</v>
      </c>
      <c r="F190" s="15">
        <v>140844122</v>
      </c>
      <c r="G190" s="15">
        <v>136861419</v>
      </c>
      <c r="H190" s="15">
        <v>8049732</v>
      </c>
      <c r="I190" s="15">
        <v>2270852</v>
      </c>
      <c r="J190" s="15">
        <v>412549</v>
      </c>
      <c r="K190" s="15">
        <v>5366331</v>
      </c>
      <c r="L190" s="15">
        <v>8965167</v>
      </c>
      <c r="M190" s="15">
        <v>2763752</v>
      </c>
      <c r="N190" s="15">
        <v>411749</v>
      </c>
      <c r="O190" s="15">
        <v>5789666</v>
      </c>
      <c r="P190" s="15">
        <v>4610874</v>
      </c>
      <c r="Q190" s="15">
        <v>13084491</v>
      </c>
      <c r="R190" s="15">
        <v>461476</v>
      </c>
      <c r="S190" s="15" t="s">
        <v>8</v>
      </c>
      <c r="T190" s="15" t="s">
        <v>8</v>
      </c>
      <c r="U190" s="18">
        <v>4125100</v>
      </c>
    </row>
    <row r="191" spans="1:21">
      <c r="A191" s="13">
        <v>2012</v>
      </c>
      <c r="B191" s="14" t="s">
        <v>22</v>
      </c>
      <c r="C191" s="14">
        <v>192015</v>
      </c>
      <c r="D191" s="14" t="s">
        <v>177</v>
      </c>
      <c r="E191" s="14" t="s">
        <v>178</v>
      </c>
      <c r="F191" s="15">
        <v>70723030</v>
      </c>
      <c r="G191" s="15">
        <v>64884707</v>
      </c>
      <c r="H191" s="15">
        <v>8568511</v>
      </c>
      <c r="I191" s="15">
        <v>2562594</v>
      </c>
      <c r="J191" s="15">
        <v>34354</v>
      </c>
      <c r="K191" s="15">
        <v>5971563</v>
      </c>
      <c r="L191" s="15">
        <v>9715854</v>
      </c>
      <c r="M191" s="15">
        <v>1861495</v>
      </c>
      <c r="N191" s="15">
        <v>34343</v>
      </c>
      <c r="O191" s="15">
        <v>7820016</v>
      </c>
      <c r="P191" s="15">
        <v>2066862</v>
      </c>
      <c r="Q191" s="15">
        <v>10435960</v>
      </c>
      <c r="R191" s="15">
        <v>112635</v>
      </c>
      <c r="S191" s="15" t="s">
        <v>8</v>
      </c>
      <c r="T191" s="15">
        <v>1472064</v>
      </c>
      <c r="U191" s="18">
        <v>3657132</v>
      </c>
    </row>
    <row r="192" spans="1:21">
      <c r="A192" s="13">
        <v>2012</v>
      </c>
      <c r="B192" s="14" t="s">
        <v>9</v>
      </c>
      <c r="C192" s="14">
        <v>202011</v>
      </c>
      <c r="D192" s="14" t="s">
        <v>179</v>
      </c>
      <c r="E192" s="14" t="s">
        <v>180</v>
      </c>
      <c r="F192" s="15">
        <v>131095568</v>
      </c>
      <c r="G192" s="15">
        <v>134001962</v>
      </c>
      <c r="H192" s="15">
        <v>36816421</v>
      </c>
      <c r="I192" s="15">
        <v>15599705</v>
      </c>
      <c r="J192" s="15">
        <v>4051762</v>
      </c>
      <c r="K192" s="15">
        <v>17164954</v>
      </c>
      <c r="L192" s="15">
        <v>36229584</v>
      </c>
      <c r="M192" s="15">
        <v>16141283</v>
      </c>
      <c r="N192" s="15">
        <v>4032704</v>
      </c>
      <c r="O192" s="15">
        <v>16055597</v>
      </c>
      <c r="P192" s="15">
        <v>34473039</v>
      </c>
      <c r="Q192" s="15">
        <v>19661634</v>
      </c>
      <c r="R192" s="15">
        <v>786631</v>
      </c>
      <c r="S192" s="15" t="s">
        <v>8</v>
      </c>
      <c r="T192" s="15">
        <v>1771295</v>
      </c>
      <c r="U192" s="18">
        <v>4637000</v>
      </c>
    </row>
    <row r="193" spans="1:21">
      <c r="A193" s="13">
        <v>2012</v>
      </c>
      <c r="B193" s="14" t="s">
        <v>22</v>
      </c>
      <c r="C193" s="14">
        <v>202029</v>
      </c>
      <c r="D193" s="14" t="s">
        <v>179</v>
      </c>
      <c r="E193" s="14" t="s">
        <v>181</v>
      </c>
      <c r="F193" s="15">
        <v>88805740</v>
      </c>
      <c r="G193" s="15">
        <v>90761754</v>
      </c>
      <c r="H193" s="15">
        <v>27127253</v>
      </c>
      <c r="I193" s="15">
        <v>9462464</v>
      </c>
      <c r="J193" s="15">
        <v>7347984</v>
      </c>
      <c r="K193" s="15">
        <v>10316805</v>
      </c>
      <c r="L193" s="15">
        <v>25483454</v>
      </c>
      <c r="M193" s="15">
        <v>8880764</v>
      </c>
      <c r="N193" s="15">
        <v>7413302</v>
      </c>
      <c r="O193" s="15">
        <v>9189388</v>
      </c>
      <c r="P193" s="15">
        <v>9559474</v>
      </c>
      <c r="Q193" s="15">
        <v>10639448</v>
      </c>
      <c r="R193" s="15">
        <v>192830</v>
      </c>
      <c r="S193" s="15" t="s">
        <v>8</v>
      </c>
      <c r="T193" s="15">
        <v>489630</v>
      </c>
      <c r="U193" s="18">
        <v>2798155</v>
      </c>
    </row>
    <row r="194" spans="1:21">
      <c r="A194" s="13">
        <v>2012</v>
      </c>
      <c r="B194" s="14" t="s">
        <v>11</v>
      </c>
      <c r="C194" s="14">
        <v>202037</v>
      </c>
      <c r="D194" s="14" t="s">
        <v>179</v>
      </c>
      <c r="E194" s="14" t="s">
        <v>182</v>
      </c>
      <c r="F194" s="15">
        <v>66094621</v>
      </c>
      <c r="G194" s="15">
        <v>68109745</v>
      </c>
      <c r="H194" s="15">
        <v>20362310</v>
      </c>
      <c r="I194" s="15">
        <v>3909686</v>
      </c>
      <c r="J194" s="15">
        <v>3919314</v>
      </c>
      <c r="K194" s="15">
        <v>12533310</v>
      </c>
      <c r="L194" s="15">
        <v>18606699</v>
      </c>
      <c r="M194" s="15">
        <v>3402511</v>
      </c>
      <c r="N194" s="15">
        <v>3359314</v>
      </c>
      <c r="O194" s="15">
        <v>11844874</v>
      </c>
      <c r="P194" s="15">
        <v>11066630</v>
      </c>
      <c r="Q194" s="15">
        <v>9070738</v>
      </c>
      <c r="R194" s="15">
        <v>168846</v>
      </c>
      <c r="S194" s="15" t="s">
        <v>8</v>
      </c>
      <c r="T194" s="15">
        <v>254634</v>
      </c>
      <c r="U194" s="18">
        <v>3661805</v>
      </c>
    </row>
    <row r="195" spans="1:21">
      <c r="A195" s="13">
        <v>2012</v>
      </c>
      <c r="B195" s="14" t="s">
        <v>11</v>
      </c>
      <c r="C195" s="14">
        <v>202053</v>
      </c>
      <c r="D195" s="14" t="s">
        <v>179</v>
      </c>
      <c r="E195" s="14" t="s">
        <v>183</v>
      </c>
      <c r="F195" s="15">
        <v>40462796</v>
      </c>
      <c r="G195" s="15">
        <v>40710938</v>
      </c>
      <c r="H195" s="15">
        <v>11630184</v>
      </c>
      <c r="I195" s="15">
        <v>2315034</v>
      </c>
      <c r="J195" s="15">
        <v>1455100</v>
      </c>
      <c r="K195" s="15">
        <v>7860050</v>
      </c>
      <c r="L195" s="15">
        <v>10583025</v>
      </c>
      <c r="M195" s="15">
        <v>1964070</v>
      </c>
      <c r="N195" s="15">
        <v>1451032</v>
      </c>
      <c r="O195" s="15">
        <v>7167923</v>
      </c>
      <c r="P195" s="15">
        <v>4411636</v>
      </c>
      <c r="Q195" s="15">
        <v>7424041</v>
      </c>
      <c r="R195" s="15">
        <v>414233</v>
      </c>
      <c r="S195" s="15" t="s">
        <v>8</v>
      </c>
      <c r="T195" s="15">
        <v>2049800</v>
      </c>
      <c r="U195" s="18">
        <v>1487000</v>
      </c>
    </row>
    <row r="196" spans="1:21">
      <c r="A196" s="13">
        <v>2012</v>
      </c>
      <c r="B196" s="14" t="s">
        <v>11</v>
      </c>
      <c r="C196" s="14">
        <v>202177</v>
      </c>
      <c r="D196" s="14" t="s">
        <v>179</v>
      </c>
      <c r="E196" s="14" t="s">
        <v>184</v>
      </c>
      <c r="F196" s="15">
        <v>44191084</v>
      </c>
      <c r="G196" s="15">
        <v>41527933</v>
      </c>
      <c r="H196" s="15">
        <v>28693318</v>
      </c>
      <c r="I196" s="15">
        <v>6021822</v>
      </c>
      <c r="J196" s="15">
        <v>5479314</v>
      </c>
      <c r="K196" s="15">
        <v>17192182</v>
      </c>
      <c r="L196" s="15">
        <v>26992709</v>
      </c>
      <c r="M196" s="15">
        <v>4715326</v>
      </c>
      <c r="N196" s="15">
        <v>5471657</v>
      </c>
      <c r="O196" s="15">
        <v>16805726</v>
      </c>
      <c r="P196" s="15">
        <v>6301601</v>
      </c>
      <c r="Q196" s="15">
        <v>5158301</v>
      </c>
      <c r="R196" s="15">
        <v>34937</v>
      </c>
      <c r="S196" s="15" t="s">
        <v>8</v>
      </c>
      <c r="T196" s="15">
        <v>561252</v>
      </c>
      <c r="U196" s="18">
        <v>1506810</v>
      </c>
    </row>
    <row r="197" spans="1:21">
      <c r="A197" s="13">
        <v>2012</v>
      </c>
      <c r="B197" s="14" t="s">
        <v>9</v>
      </c>
      <c r="C197" s="14">
        <v>212016</v>
      </c>
      <c r="D197" s="14" t="s">
        <v>185</v>
      </c>
      <c r="E197" s="14" t="s">
        <v>186</v>
      </c>
      <c r="F197" s="15">
        <v>133189604</v>
      </c>
      <c r="G197" s="15">
        <v>133977371</v>
      </c>
      <c r="H197" s="15">
        <v>33203832</v>
      </c>
      <c r="I197" s="15">
        <v>16148197</v>
      </c>
      <c r="J197" s="15" t="s">
        <v>8</v>
      </c>
      <c r="K197" s="15">
        <v>17055635</v>
      </c>
      <c r="L197" s="15">
        <v>30978679</v>
      </c>
      <c r="M197" s="15">
        <v>13641954</v>
      </c>
      <c r="N197" s="15" t="s">
        <v>8</v>
      </c>
      <c r="O197" s="15">
        <v>17336725</v>
      </c>
      <c r="P197" s="15">
        <v>21423206</v>
      </c>
      <c r="Q197" s="15">
        <v>17285507</v>
      </c>
      <c r="R197" s="15">
        <v>278902</v>
      </c>
      <c r="S197" s="15" t="s">
        <v>8</v>
      </c>
      <c r="T197" s="15">
        <v>1496726</v>
      </c>
      <c r="U197" s="18">
        <v>2064725</v>
      </c>
    </row>
    <row r="198" spans="1:21">
      <c r="A198" s="13">
        <v>2012</v>
      </c>
      <c r="B198" s="14" t="s">
        <v>11</v>
      </c>
      <c r="C198" s="14">
        <v>212024</v>
      </c>
      <c r="D198" s="14" t="s">
        <v>185</v>
      </c>
      <c r="E198" s="14" t="s">
        <v>187</v>
      </c>
      <c r="F198" s="15">
        <v>57758928</v>
      </c>
      <c r="G198" s="15">
        <v>55184842</v>
      </c>
      <c r="H198" s="15">
        <v>9050290</v>
      </c>
      <c r="I198" s="15">
        <v>3828600</v>
      </c>
      <c r="J198" s="15">
        <v>907900</v>
      </c>
      <c r="K198" s="15">
        <v>4313790</v>
      </c>
      <c r="L198" s="15">
        <v>9510277</v>
      </c>
      <c r="M198" s="15">
        <v>4907400</v>
      </c>
      <c r="N198" s="15">
        <v>507400</v>
      </c>
      <c r="O198" s="15">
        <v>4095477</v>
      </c>
      <c r="P198" s="15">
        <v>12975506</v>
      </c>
      <c r="Q198" s="15">
        <v>6317745</v>
      </c>
      <c r="R198" s="15">
        <v>41513</v>
      </c>
      <c r="S198" s="15" t="s">
        <v>8</v>
      </c>
      <c r="T198" s="15">
        <v>418061</v>
      </c>
      <c r="U198" s="18">
        <v>1686411</v>
      </c>
    </row>
    <row r="199" spans="1:21">
      <c r="A199" s="13">
        <v>2012</v>
      </c>
      <c r="B199" s="14" t="s">
        <v>11</v>
      </c>
      <c r="C199" s="14">
        <v>212041</v>
      </c>
      <c r="D199" s="14" t="s">
        <v>185</v>
      </c>
      <c r="E199" s="14" t="s">
        <v>188</v>
      </c>
      <c r="F199" s="15">
        <v>32549665</v>
      </c>
      <c r="G199" s="15">
        <v>31751032</v>
      </c>
      <c r="H199" s="15">
        <v>19194065</v>
      </c>
      <c r="I199" s="15">
        <v>4963691</v>
      </c>
      <c r="J199" s="15">
        <v>5335354</v>
      </c>
      <c r="K199" s="15">
        <v>8895020</v>
      </c>
      <c r="L199" s="15">
        <v>18739510</v>
      </c>
      <c r="M199" s="15">
        <v>4927323</v>
      </c>
      <c r="N199" s="15">
        <v>5100469</v>
      </c>
      <c r="O199" s="15">
        <v>8711718</v>
      </c>
      <c r="P199" s="15">
        <v>6500673</v>
      </c>
      <c r="Q199" s="15">
        <v>4471054</v>
      </c>
      <c r="R199" s="15">
        <v>16576</v>
      </c>
      <c r="S199" s="15" t="s">
        <v>8</v>
      </c>
      <c r="T199" s="15">
        <v>824604</v>
      </c>
      <c r="U199" s="18">
        <v>982993</v>
      </c>
    </row>
    <row r="200" spans="1:21">
      <c r="A200" s="13">
        <v>2012</v>
      </c>
      <c r="B200" s="14" t="s">
        <v>11</v>
      </c>
      <c r="C200" s="14">
        <v>212130</v>
      </c>
      <c r="D200" s="14" t="s">
        <v>185</v>
      </c>
      <c r="E200" s="14" t="s">
        <v>189</v>
      </c>
      <c r="F200" s="15">
        <v>39039842</v>
      </c>
      <c r="G200" s="15">
        <v>40440144</v>
      </c>
      <c r="H200" s="15">
        <v>19463849</v>
      </c>
      <c r="I200" s="15">
        <v>8347652</v>
      </c>
      <c r="J200" s="15">
        <v>8215014</v>
      </c>
      <c r="K200" s="15">
        <v>2901183</v>
      </c>
      <c r="L200" s="15">
        <v>19455823</v>
      </c>
      <c r="M200" s="15">
        <v>7264751</v>
      </c>
      <c r="N200" s="15">
        <v>9020582</v>
      </c>
      <c r="O200" s="15">
        <v>3170490</v>
      </c>
      <c r="P200" s="15">
        <v>6080125</v>
      </c>
      <c r="Q200" s="15">
        <v>4619594</v>
      </c>
      <c r="R200" s="15">
        <v>52756</v>
      </c>
      <c r="S200" s="15" t="s">
        <v>8</v>
      </c>
      <c r="T200" s="15" t="s">
        <v>8</v>
      </c>
      <c r="U200" s="18">
        <v>1318917</v>
      </c>
    </row>
    <row r="201" spans="1:21">
      <c r="A201" s="13">
        <v>2012</v>
      </c>
      <c r="B201" s="14" t="s">
        <v>5</v>
      </c>
      <c r="C201" s="14">
        <v>221007</v>
      </c>
      <c r="D201" s="14" t="s">
        <v>190</v>
      </c>
      <c r="E201" s="14" t="s">
        <v>191</v>
      </c>
      <c r="F201" s="15">
        <v>406564968</v>
      </c>
      <c r="G201" s="15">
        <v>392649669</v>
      </c>
      <c r="H201" s="15">
        <v>29101006</v>
      </c>
      <c r="I201" s="15">
        <v>8603352</v>
      </c>
      <c r="J201" s="15">
        <v>2659465</v>
      </c>
      <c r="K201" s="15">
        <v>17838189</v>
      </c>
      <c r="L201" s="15">
        <v>30075318</v>
      </c>
      <c r="M201" s="15">
        <v>8299095</v>
      </c>
      <c r="N201" s="15">
        <v>2703361</v>
      </c>
      <c r="O201" s="15">
        <v>19072862</v>
      </c>
      <c r="P201" s="15">
        <v>31044943</v>
      </c>
      <c r="Q201" s="15">
        <v>33830516</v>
      </c>
      <c r="R201" s="15">
        <v>99049</v>
      </c>
      <c r="S201" s="15" t="s">
        <v>8</v>
      </c>
      <c r="T201" s="15">
        <v>3778782</v>
      </c>
      <c r="U201" s="18">
        <v>9077425</v>
      </c>
    </row>
    <row r="202" spans="1:21">
      <c r="A202" s="13">
        <v>2012</v>
      </c>
      <c r="B202" s="14" t="s">
        <v>5</v>
      </c>
      <c r="C202" s="14">
        <v>221309</v>
      </c>
      <c r="D202" s="14" t="s">
        <v>190</v>
      </c>
      <c r="E202" s="14" t="s">
        <v>192</v>
      </c>
      <c r="F202" s="15">
        <v>279030457</v>
      </c>
      <c r="G202" s="15">
        <v>286025747</v>
      </c>
      <c r="H202" s="15">
        <v>33857296</v>
      </c>
      <c r="I202" s="15">
        <v>15036928</v>
      </c>
      <c r="J202" s="15">
        <v>666589</v>
      </c>
      <c r="K202" s="15">
        <v>18153779</v>
      </c>
      <c r="L202" s="15">
        <v>28800943</v>
      </c>
      <c r="M202" s="15">
        <v>14995199</v>
      </c>
      <c r="N202" s="15">
        <v>659449</v>
      </c>
      <c r="O202" s="15">
        <v>13146295</v>
      </c>
      <c r="P202" s="15">
        <v>59625994</v>
      </c>
      <c r="Q202" s="15">
        <v>29846479</v>
      </c>
      <c r="R202" s="15">
        <v>149859</v>
      </c>
      <c r="S202" s="15" t="s">
        <v>8</v>
      </c>
      <c r="T202" s="15">
        <v>2235353</v>
      </c>
      <c r="U202" s="18">
        <v>6924394</v>
      </c>
    </row>
    <row r="203" spans="1:21">
      <c r="A203" s="13">
        <v>2012</v>
      </c>
      <c r="B203" s="14" t="s">
        <v>22</v>
      </c>
      <c r="C203" s="14">
        <v>222038</v>
      </c>
      <c r="D203" s="14" t="s">
        <v>190</v>
      </c>
      <c r="E203" s="14" t="s">
        <v>193</v>
      </c>
      <c r="F203" s="15">
        <v>73279443</v>
      </c>
      <c r="G203" s="15">
        <v>72122490</v>
      </c>
      <c r="H203" s="15">
        <v>15738731</v>
      </c>
      <c r="I203" s="15">
        <v>1061964</v>
      </c>
      <c r="J203" s="15">
        <v>69421</v>
      </c>
      <c r="K203" s="15">
        <v>14607346</v>
      </c>
      <c r="L203" s="15">
        <v>16825852</v>
      </c>
      <c r="M203" s="15">
        <v>1021608</v>
      </c>
      <c r="N203" s="15">
        <v>69121</v>
      </c>
      <c r="O203" s="15">
        <v>15735123</v>
      </c>
      <c r="P203" s="15">
        <v>9240315</v>
      </c>
      <c r="Q203" s="15">
        <v>10038378</v>
      </c>
      <c r="R203" s="15">
        <v>31310</v>
      </c>
      <c r="S203" s="15" t="s">
        <v>8</v>
      </c>
      <c r="T203" s="15">
        <v>1950000</v>
      </c>
      <c r="U203" s="18">
        <v>2600000</v>
      </c>
    </row>
    <row r="204" spans="1:21">
      <c r="A204" s="13">
        <v>2012</v>
      </c>
      <c r="B204" s="14" t="s">
        <v>11</v>
      </c>
      <c r="C204" s="14">
        <v>222062</v>
      </c>
      <c r="D204" s="14" t="s">
        <v>190</v>
      </c>
      <c r="E204" s="14" t="s">
        <v>194</v>
      </c>
      <c r="F204" s="15">
        <v>37793150</v>
      </c>
      <c r="G204" s="15">
        <v>37614343</v>
      </c>
      <c r="H204" s="15">
        <v>2608701</v>
      </c>
      <c r="I204" s="15">
        <v>1285862</v>
      </c>
      <c r="J204" s="15" t="s">
        <v>8</v>
      </c>
      <c r="K204" s="15">
        <v>1322839</v>
      </c>
      <c r="L204" s="15">
        <v>2658157</v>
      </c>
      <c r="M204" s="15">
        <v>1285503</v>
      </c>
      <c r="N204" s="15" t="s">
        <v>8</v>
      </c>
      <c r="O204" s="15">
        <v>1372654</v>
      </c>
      <c r="P204" s="15">
        <v>6398528</v>
      </c>
      <c r="Q204" s="15">
        <v>3780203</v>
      </c>
      <c r="R204" s="15">
        <v>6496</v>
      </c>
      <c r="S204" s="15" t="s">
        <v>8</v>
      </c>
      <c r="T204" s="15" t="s">
        <v>8</v>
      </c>
      <c r="U204" s="18">
        <v>796620</v>
      </c>
    </row>
    <row r="205" spans="1:21">
      <c r="A205" s="13">
        <v>2012</v>
      </c>
      <c r="B205" s="14" t="s">
        <v>11</v>
      </c>
      <c r="C205" s="14">
        <v>222071</v>
      </c>
      <c r="D205" s="14" t="s">
        <v>190</v>
      </c>
      <c r="E205" s="14" t="s">
        <v>195</v>
      </c>
      <c r="F205" s="15">
        <v>30998306</v>
      </c>
      <c r="G205" s="15">
        <v>32050485</v>
      </c>
      <c r="H205" s="15">
        <v>5629924</v>
      </c>
      <c r="I205" s="15">
        <v>3413891</v>
      </c>
      <c r="J205" s="15">
        <v>107483</v>
      </c>
      <c r="K205" s="15">
        <v>2108550</v>
      </c>
      <c r="L205" s="15">
        <v>5117661</v>
      </c>
      <c r="M205" s="15">
        <v>3212960</v>
      </c>
      <c r="N205" s="15">
        <v>7481</v>
      </c>
      <c r="O205" s="15">
        <v>1897220</v>
      </c>
      <c r="P205" s="15">
        <v>3957585</v>
      </c>
      <c r="Q205" s="15">
        <v>5738379</v>
      </c>
      <c r="R205" s="15">
        <v>59880</v>
      </c>
      <c r="S205" s="15" t="s">
        <v>8</v>
      </c>
      <c r="T205" s="15">
        <v>786869</v>
      </c>
      <c r="U205" s="18">
        <v>989124</v>
      </c>
    </row>
    <row r="206" spans="1:21">
      <c r="A206" s="13">
        <v>2012</v>
      </c>
      <c r="B206" s="14" t="s">
        <v>11</v>
      </c>
      <c r="C206" s="14">
        <v>222097</v>
      </c>
      <c r="D206" s="14" t="s">
        <v>190</v>
      </c>
      <c r="E206" s="14" t="s">
        <v>196</v>
      </c>
      <c r="F206" s="15">
        <v>42829458</v>
      </c>
      <c r="G206" s="15">
        <v>42821228</v>
      </c>
      <c r="H206" s="15">
        <v>10602205</v>
      </c>
      <c r="I206" s="15">
        <v>5089601</v>
      </c>
      <c r="J206" s="15">
        <v>1278300</v>
      </c>
      <c r="K206" s="15">
        <v>4234304</v>
      </c>
      <c r="L206" s="15">
        <v>8812472</v>
      </c>
      <c r="M206" s="15">
        <v>3565040</v>
      </c>
      <c r="N206" s="15">
        <v>1277621</v>
      </c>
      <c r="O206" s="15">
        <v>3969811</v>
      </c>
      <c r="P206" s="15">
        <v>6579302</v>
      </c>
      <c r="Q206" s="15">
        <v>4527735</v>
      </c>
      <c r="R206" s="15">
        <v>84561</v>
      </c>
      <c r="S206" s="15" t="s">
        <v>8</v>
      </c>
      <c r="T206" s="15">
        <v>903887</v>
      </c>
      <c r="U206" s="18">
        <v>496409</v>
      </c>
    </row>
    <row r="207" spans="1:21">
      <c r="A207" s="13">
        <v>2012</v>
      </c>
      <c r="B207" s="14" t="s">
        <v>22</v>
      </c>
      <c r="C207" s="14">
        <v>222101</v>
      </c>
      <c r="D207" s="14" t="s">
        <v>190</v>
      </c>
      <c r="E207" s="14" t="s">
        <v>197</v>
      </c>
      <c r="F207" s="15">
        <v>72861699</v>
      </c>
      <c r="G207" s="15">
        <v>71441320</v>
      </c>
      <c r="H207" s="15">
        <v>8175553</v>
      </c>
      <c r="I207" s="15">
        <v>4067969</v>
      </c>
      <c r="J207" s="15" t="s">
        <v>8</v>
      </c>
      <c r="K207" s="15">
        <v>4107584</v>
      </c>
      <c r="L207" s="15">
        <v>8081409</v>
      </c>
      <c r="M207" s="15">
        <v>3864607</v>
      </c>
      <c r="N207" s="15" t="s">
        <v>8</v>
      </c>
      <c r="O207" s="15">
        <v>4216802</v>
      </c>
      <c r="P207" s="15">
        <v>7456422</v>
      </c>
      <c r="Q207" s="15">
        <v>11506467</v>
      </c>
      <c r="R207" s="15">
        <v>71965</v>
      </c>
      <c r="S207" s="15" t="s">
        <v>8</v>
      </c>
      <c r="T207" s="15">
        <v>2429478</v>
      </c>
      <c r="U207" s="18">
        <v>3083628</v>
      </c>
    </row>
    <row r="208" spans="1:21">
      <c r="A208" s="13">
        <v>2012</v>
      </c>
      <c r="B208" s="14" t="s">
        <v>11</v>
      </c>
      <c r="C208" s="14">
        <v>222119</v>
      </c>
      <c r="D208" s="14" t="s">
        <v>190</v>
      </c>
      <c r="E208" s="14" t="s">
        <v>198</v>
      </c>
      <c r="F208" s="15">
        <v>60462154</v>
      </c>
      <c r="G208" s="15">
        <v>62824527</v>
      </c>
      <c r="H208" s="15">
        <v>11426253</v>
      </c>
      <c r="I208" s="15">
        <v>6753458</v>
      </c>
      <c r="J208" s="15">
        <v>18233</v>
      </c>
      <c r="K208" s="15">
        <v>4654562</v>
      </c>
      <c r="L208" s="15">
        <v>11838180</v>
      </c>
      <c r="M208" s="15">
        <v>7608732</v>
      </c>
      <c r="N208" s="15">
        <v>18066</v>
      </c>
      <c r="O208" s="15">
        <v>4211382</v>
      </c>
      <c r="P208" s="15">
        <v>5440419</v>
      </c>
      <c r="Q208" s="15">
        <v>8846059</v>
      </c>
      <c r="R208" s="15">
        <v>111050</v>
      </c>
      <c r="S208" s="15" t="s">
        <v>8</v>
      </c>
      <c r="T208" s="15">
        <v>1466993</v>
      </c>
      <c r="U208" s="18">
        <v>2906168</v>
      </c>
    </row>
    <row r="209" spans="1:21">
      <c r="A209" s="13">
        <v>2012</v>
      </c>
      <c r="B209" s="14" t="s">
        <v>11</v>
      </c>
      <c r="C209" s="14">
        <v>222127</v>
      </c>
      <c r="D209" s="14" t="s">
        <v>190</v>
      </c>
      <c r="E209" s="14" t="s">
        <v>199</v>
      </c>
      <c r="F209" s="15">
        <v>50322307</v>
      </c>
      <c r="G209" s="15">
        <v>50210870</v>
      </c>
      <c r="H209" s="15">
        <v>7936365</v>
      </c>
      <c r="I209" s="15">
        <v>3671698</v>
      </c>
      <c r="J209" s="15">
        <v>221309</v>
      </c>
      <c r="K209" s="15">
        <v>4043358</v>
      </c>
      <c r="L209" s="15">
        <v>7173580</v>
      </c>
      <c r="M209" s="15">
        <v>3159494</v>
      </c>
      <c r="N209" s="15">
        <v>260391</v>
      </c>
      <c r="O209" s="15">
        <v>3753695</v>
      </c>
      <c r="P209" s="15">
        <v>2728491</v>
      </c>
      <c r="Q209" s="15">
        <v>5974043</v>
      </c>
      <c r="R209" s="15">
        <v>18676</v>
      </c>
      <c r="S209" s="15" t="s">
        <v>8</v>
      </c>
      <c r="T209" s="15">
        <v>1439548</v>
      </c>
      <c r="U209" s="18">
        <v>1244651</v>
      </c>
    </row>
    <row r="210" spans="1:21">
      <c r="A210" s="13">
        <v>2012</v>
      </c>
      <c r="B210" s="14" t="s">
        <v>11</v>
      </c>
      <c r="C210" s="14">
        <v>222135</v>
      </c>
      <c r="D210" s="14" t="s">
        <v>190</v>
      </c>
      <c r="E210" s="14" t="s">
        <v>200</v>
      </c>
      <c r="F210" s="15">
        <v>46807854</v>
      </c>
      <c r="G210" s="15">
        <v>46581668</v>
      </c>
      <c r="H210" s="15">
        <v>5535825</v>
      </c>
      <c r="I210" s="15">
        <v>3011185</v>
      </c>
      <c r="J210" s="15" t="s">
        <v>8</v>
      </c>
      <c r="K210" s="15">
        <v>2524640</v>
      </c>
      <c r="L210" s="15">
        <v>6826227</v>
      </c>
      <c r="M210" s="15">
        <v>2505591</v>
      </c>
      <c r="N210" s="15" t="s">
        <v>8</v>
      </c>
      <c r="O210" s="15">
        <v>4320636</v>
      </c>
      <c r="P210" s="15">
        <v>9314552</v>
      </c>
      <c r="Q210" s="15">
        <v>5276336</v>
      </c>
      <c r="R210" s="15">
        <v>72986</v>
      </c>
      <c r="S210" s="15" t="s">
        <v>8</v>
      </c>
      <c r="T210" s="15">
        <v>1050000</v>
      </c>
      <c r="U210" s="18">
        <v>1197067</v>
      </c>
    </row>
    <row r="211" spans="1:21">
      <c r="A211" s="13">
        <v>2012</v>
      </c>
      <c r="B211" s="14" t="s">
        <v>11</v>
      </c>
      <c r="C211" s="14">
        <v>222143</v>
      </c>
      <c r="D211" s="14" t="s">
        <v>190</v>
      </c>
      <c r="E211" s="14" t="s">
        <v>201</v>
      </c>
      <c r="F211" s="15">
        <v>51344630</v>
      </c>
      <c r="G211" s="15">
        <v>53494913</v>
      </c>
      <c r="H211" s="15">
        <v>11588477</v>
      </c>
      <c r="I211" s="15">
        <v>5279849</v>
      </c>
      <c r="J211" s="15">
        <v>1083854</v>
      </c>
      <c r="K211" s="15">
        <v>5224774</v>
      </c>
      <c r="L211" s="15">
        <v>11858354</v>
      </c>
      <c r="M211" s="15">
        <v>4922479</v>
      </c>
      <c r="N211" s="15">
        <v>1083444</v>
      </c>
      <c r="O211" s="15">
        <v>5852431</v>
      </c>
      <c r="P211" s="15">
        <v>3019485</v>
      </c>
      <c r="Q211" s="15">
        <v>5939940</v>
      </c>
      <c r="R211" s="15">
        <v>18757</v>
      </c>
      <c r="S211" s="15" t="s">
        <v>8</v>
      </c>
      <c r="T211" s="15">
        <v>2090560</v>
      </c>
      <c r="U211" s="18">
        <v>841296</v>
      </c>
    </row>
    <row r="212" spans="1:21">
      <c r="A212" s="13">
        <v>2012</v>
      </c>
      <c r="B212" s="14" t="s">
        <v>5</v>
      </c>
      <c r="C212" s="14">
        <v>231002</v>
      </c>
      <c r="D212" s="14" t="s">
        <v>202</v>
      </c>
      <c r="E212" s="14" t="s">
        <v>203</v>
      </c>
      <c r="F212" s="15">
        <v>1680000943</v>
      </c>
      <c r="G212" s="15">
        <v>1710681571</v>
      </c>
      <c r="H212" s="15">
        <v>44027357</v>
      </c>
      <c r="I212" s="15">
        <v>14583047</v>
      </c>
      <c r="J212" s="15">
        <v>8302434</v>
      </c>
      <c r="K212" s="15">
        <v>21141876</v>
      </c>
      <c r="L212" s="15">
        <v>37887958</v>
      </c>
      <c r="M212" s="15">
        <v>13844657</v>
      </c>
      <c r="N212" s="15">
        <v>5702558</v>
      </c>
      <c r="O212" s="15">
        <v>18340743</v>
      </c>
      <c r="P212" s="15">
        <v>108131011</v>
      </c>
      <c r="Q212" s="15">
        <v>147151105</v>
      </c>
      <c r="R212" s="15">
        <v>473522</v>
      </c>
      <c r="S212" s="15">
        <v>30116305</v>
      </c>
      <c r="T212" s="15">
        <v>11236216</v>
      </c>
      <c r="U212" s="18">
        <v>38122069</v>
      </c>
    </row>
    <row r="213" spans="1:21">
      <c r="A213" s="13">
        <v>2012</v>
      </c>
      <c r="B213" s="14" t="s">
        <v>9</v>
      </c>
      <c r="C213" s="14">
        <v>232017</v>
      </c>
      <c r="D213" s="14" t="s">
        <v>202</v>
      </c>
      <c r="E213" s="14" t="s">
        <v>204</v>
      </c>
      <c r="F213" s="15">
        <v>105958465</v>
      </c>
      <c r="G213" s="15">
        <v>107204501</v>
      </c>
      <c r="H213" s="15">
        <v>9124648</v>
      </c>
      <c r="I213" s="15">
        <v>7966636</v>
      </c>
      <c r="J213" s="15">
        <v>173133</v>
      </c>
      <c r="K213" s="15">
        <v>984879</v>
      </c>
      <c r="L213" s="15">
        <v>10227798</v>
      </c>
      <c r="M213" s="15">
        <v>9059839</v>
      </c>
      <c r="N213" s="15">
        <v>180951</v>
      </c>
      <c r="O213" s="15">
        <v>987008</v>
      </c>
      <c r="P213" s="15">
        <v>27073155</v>
      </c>
      <c r="Q213" s="15">
        <v>16025706</v>
      </c>
      <c r="R213" s="15">
        <v>28553</v>
      </c>
      <c r="S213" s="15" t="s">
        <v>8</v>
      </c>
      <c r="T213" s="15">
        <v>2747411</v>
      </c>
      <c r="U213" s="18">
        <v>3444691</v>
      </c>
    </row>
    <row r="214" spans="1:21">
      <c r="A214" s="13">
        <v>2012</v>
      </c>
      <c r="B214" s="14" t="s">
        <v>9</v>
      </c>
      <c r="C214" s="14">
        <v>232025</v>
      </c>
      <c r="D214" s="14" t="s">
        <v>202</v>
      </c>
      <c r="E214" s="14" t="s">
        <v>205</v>
      </c>
      <c r="F214" s="15">
        <v>69456911</v>
      </c>
      <c r="G214" s="15">
        <v>67579618</v>
      </c>
      <c r="H214" s="15">
        <v>21328196</v>
      </c>
      <c r="I214" s="15">
        <v>12825717</v>
      </c>
      <c r="J214" s="15" t="s">
        <v>8</v>
      </c>
      <c r="K214" s="15">
        <v>8502479</v>
      </c>
      <c r="L214" s="15">
        <v>20321664</v>
      </c>
      <c r="M214" s="15">
        <v>12272842</v>
      </c>
      <c r="N214" s="15" t="s">
        <v>8</v>
      </c>
      <c r="O214" s="15">
        <v>8048822</v>
      </c>
      <c r="P214" s="15">
        <v>19433387</v>
      </c>
      <c r="Q214" s="15">
        <v>14587730</v>
      </c>
      <c r="R214" s="15">
        <v>153493</v>
      </c>
      <c r="S214" s="15" t="s">
        <v>8</v>
      </c>
      <c r="T214" s="15">
        <v>1755466</v>
      </c>
      <c r="U214" s="18">
        <v>4138653</v>
      </c>
    </row>
    <row r="215" spans="1:21">
      <c r="A215" s="13">
        <v>2012</v>
      </c>
      <c r="B215" s="14" t="s">
        <v>22</v>
      </c>
      <c r="C215" s="14">
        <v>232033</v>
      </c>
      <c r="D215" s="14" t="s">
        <v>202</v>
      </c>
      <c r="E215" s="14" t="s">
        <v>206</v>
      </c>
      <c r="F215" s="15">
        <v>88463179</v>
      </c>
      <c r="G215" s="15">
        <v>82676730</v>
      </c>
      <c r="H215" s="15">
        <v>9260003</v>
      </c>
      <c r="I215" s="15">
        <v>3409381</v>
      </c>
      <c r="J215" s="15">
        <v>49769</v>
      </c>
      <c r="K215" s="15">
        <v>5800853</v>
      </c>
      <c r="L215" s="15">
        <v>9313516</v>
      </c>
      <c r="M215" s="15">
        <v>2902540</v>
      </c>
      <c r="N215" s="15">
        <v>49680</v>
      </c>
      <c r="O215" s="15">
        <v>6361296</v>
      </c>
      <c r="P215" s="15">
        <v>10746494</v>
      </c>
      <c r="Q215" s="15">
        <v>16584713</v>
      </c>
      <c r="R215" s="15">
        <v>88451</v>
      </c>
      <c r="S215" s="15" t="s">
        <v>8</v>
      </c>
      <c r="T215" s="15">
        <v>2159916</v>
      </c>
      <c r="U215" s="18">
        <v>4961162</v>
      </c>
    </row>
    <row r="216" spans="1:21">
      <c r="A216" s="13">
        <v>2012</v>
      </c>
      <c r="B216" s="14" t="s">
        <v>11</v>
      </c>
      <c r="C216" s="14">
        <v>232041</v>
      </c>
      <c r="D216" s="14" t="s">
        <v>202</v>
      </c>
      <c r="E216" s="14" t="s">
        <v>207</v>
      </c>
      <c r="F216" s="15">
        <v>23640869</v>
      </c>
      <c r="G216" s="15">
        <v>23882265</v>
      </c>
      <c r="H216" s="15">
        <v>3915879</v>
      </c>
      <c r="I216" s="15">
        <v>3321990</v>
      </c>
      <c r="J216" s="15">
        <v>45944</v>
      </c>
      <c r="K216" s="15">
        <v>547945</v>
      </c>
      <c r="L216" s="15">
        <v>3435919</v>
      </c>
      <c r="M216" s="15">
        <v>2842432</v>
      </c>
      <c r="N216" s="15">
        <v>45905</v>
      </c>
      <c r="O216" s="15">
        <v>547582</v>
      </c>
      <c r="P216" s="15">
        <v>2220381</v>
      </c>
      <c r="Q216" s="15">
        <v>4946675</v>
      </c>
      <c r="R216" s="15">
        <v>15174</v>
      </c>
      <c r="S216" s="15" t="s">
        <v>8</v>
      </c>
      <c r="T216" s="15">
        <v>800158</v>
      </c>
      <c r="U216" s="18">
        <v>736178</v>
      </c>
    </row>
    <row r="217" spans="1:21">
      <c r="A217" s="13">
        <v>2012</v>
      </c>
      <c r="B217" s="14" t="s">
        <v>11</v>
      </c>
      <c r="C217" s="14">
        <v>232050</v>
      </c>
      <c r="D217" s="14" t="s">
        <v>202</v>
      </c>
      <c r="E217" s="14" t="s">
        <v>208</v>
      </c>
      <c r="F217" s="15">
        <v>25943282</v>
      </c>
      <c r="G217" s="15">
        <v>28151206</v>
      </c>
      <c r="H217" s="15">
        <v>8932955</v>
      </c>
      <c r="I217" s="15">
        <v>3370128</v>
      </c>
      <c r="J217" s="15">
        <v>24357</v>
      </c>
      <c r="K217" s="15">
        <v>5538470</v>
      </c>
      <c r="L217" s="15">
        <v>8338519</v>
      </c>
      <c r="M217" s="15">
        <v>3044210</v>
      </c>
      <c r="N217" s="15">
        <v>19927</v>
      </c>
      <c r="O217" s="15">
        <v>5274382</v>
      </c>
      <c r="P217" s="15">
        <v>2751448</v>
      </c>
      <c r="Q217" s="15">
        <v>5058515</v>
      </c>
      <c r="R217" s="15">
        <v>3457</v>
      </c>
      <c r="S217" s="15" t="s">
        <v>8</v>
      </c>
      <c r="T217" s="15">
        <v>550000</v>
      </c>
      <c r="U217" s="18">
        <v>1986586</v>
      </c>
    </row>
    <row r="218" spans="1:21">
      <c r="A218" s="13">
        <v>2012</v>
      </c>
      <c r="B218" s="14" t="s">
        <v>22</v>
      </c>
      <c r="C218" s="14">
        <v>232068</v>
      </c>
      <c r="D218" s="14" t="s">
        <v>202</v>
      </c>
      <c r="E218" s="14" t="s">
        <v>209</v>
      </c>
      <c r="F218" s="15">
        <v>79680733</v>
      </c>
      <c r="G218" s="15">
        <v>81265185</v>
      </c>
      <c r="H218" s="15">
        <v>7680706</v>
      </c>
      <c r="I218" s="15">
        <v>5047652</v>
      </c>
      <c r="J218" s="15">
        <v>2200</v>
      </c>
      <c r="K218" s="15">
        <v>2630854</v>
      </c>
      <c r="L218" s="15">
        <v>7732579</v>
      </c>
      <c r="M218" s="15">
        <v>5233763</v>
      </c>
      <c r="N218" s="15">
        <v>2100</v>
      </c>
      <c r="O218" s="15">
        <v>2496716</v>
      </c>
      <c r="P218" s="15">
        <v>15223710</v>
      </c>
      <c r="Q218" s="15">
        <v>11853111</v>
      </c>
      <c r="R218" s="15">
        <v>238232</v>
      </c>
      <c r="S218" s="15" t="s">
        <v>8</v>
      </c>
      <c r="T218" s="15">
        <v>1040161</v>
      </c>
      <c r="U218" s="18">
        <v>3140215</v>
      </c>
    </row>
    <row r="219" spans="1:21">
      <c r="A219" s="13">
        <v>2012</v>
      </c>
      <c r="B219" s="14" t="s">
        <v>11</v>
      </c>
      <c r="C219" s="14">
        <v>232076</v>
      </c>
      <c r="D219" s="14" t="s">
        <v>202</v>
      </c>
      <c r="E219" s="14" t="s">
        <v>210</v>
      </c>
      <c r="F219" s="15">
        <v>56158152</v>
      </c>
      <c r="G219" s="15">
        <v>59091381</v>
      </c>
      <c r="H219" s="15">
        <v>10864879</v>
      </c>
      <c r="I219" s="15">
        <v>8084488</v>
      </c>
      <c r="J219" s="15">
        <v>283176</v>
      </c>
      <c r="K219" s="15">
        <v>2497215</v>
      </c>
      <c r="L219" s="15">
        <v>11697606</v>
      </c>
      <c r="M219" s="15">
        <v>8277073</v>
      </c>
      <c r="N219" s="15">
        <v>482166</v>
      </c>
      <c r="O219" s="15">
        <v>2938367</v>
      </c>
      <c r="P219" s="15">
        <v>3963918</v>
      </c>
      <c r="Q219" s="15">
        <v>6738252</v>
      </c>
      <c r="R219" s="15">
        <v>68762</v>
      </c>
      <c r="S219" s="15" t="s">
        <v>8</v>
      </c>
      <c r="T219" s="15">
        <v>2575702</v>
      </c>
      <c r="U219" s="18">
        <v>1321872</v>
      </c>
    </row>
    <row r="220" spans="1:21">
      <c r="A220" s="13">
        <v>2012</v>
      </c>
      <c r="B220" s="14" t="s">
        <v>11</v>
      </c>
      <c r="C220" s="14">
        <v>232106</v>
      </c>
      <c r="D220" s="14" t="s">
        <v>202</v>
      </c>
      <c r="E220" s="14" t="s">
        <v>211</v>
      </c>
      <c r="F220" s="15">
        <v>16554369</v>
      </c>
      <c r="G220" s="15">
        <v>18722929</v>
      </c>
      <c r="H220" s="15">
        <v>14342804</v>
      </c>
      <c r="I220" s="15">
        <v>10692272</v>
      </c>
      <c r="J220" s="15" t="s">
        <v>8</v>
      </c>
      <c r="K220" s="15">
        <v>3650532</v>
      </c>
      <c r="L220" s="15">
        <v>13237235</v>
      </c>
      <c r="M220" s="15">
        <v>9678505</v>
      </c>
      <c r="N220" s="15" t="s">
        <v>8</v>
      </c>
      <c r="O220" s="15">
        <v>3558730</v>
      </c>
      <c r="P220" s="15">
        <v>1565845</v>
      </c>
      <c r="Q220" s="15">
        <v>5583169</v>
      </c>
      <c r="R220" s="15">
        <v>50000</v>
      </c>
      <c r="S220" s="15" t="s">
        <v>8</v>
      </c>
      <c r="T220" s="15" t="s">
        <v>8</v>
      </c>
      <c r="U220" s="18">
        <v>2502977</v>
      </c>
    </row>
    <row r="221" spans="1:21">
      <c r="A221" s="13">
        <v>2012</v>
      </c>
      <c r="B221" s="14" t="s">
        <v>9</v>
      </c>
      <c r="C221" s="14">
        <v>232114</v>
      </c>
      <c r="D221" s="14" t="s">
        <v>202</v>
      </c>
      <c r="E221" s="14" t="s">
        <v>212</v>
      </c>
      <c r="F221" s="15">
        <v>90341027</v>
      </c>
      <c r="G221" s="15">
        <v>89623186</v>
      </c>
      <c r="H221" s="15">
        <v>39688600</v>
      </c>
      <c r="I221" s="15">
        <v>14300000</v>
      </c>
      <c r="J221" s="15">
        <v>2090000</v>
      </c>
      <c r="K221" s="15">
        <v>23298600</v>
      </c>
      <c r="L221" s="15">
        <v>48242788</v>
      </c>
      <c r="M221" s="15">
        <v>18700000</v>
      </c>
      <c r="N221" s="15">
        <v>2080000</v>
      </c>
      <c r="O221" s="15">
        <v>27462788</v>
      </c>
      <c r="P221" s="15">
        <v>34958863</v>
      </c>
      <c r="Q221" s="15">
        <v>15616182</v>
      </c>
      <c r="R221" s="15">
        <v>487991</v>
      </c>
      <c r="S221" s="15" t="s">
        <v>8</v>
      </c>
      <c r="T221" s="15" t="s">
        <v>8</v>
      </c>
      <c r="U221" s="18">
        <v>3882355</v>
      </c>
    </row>
    <row r="222" spans="1:21">
      <c r="A222" s="13">
        <v>2012</v>
      </c>
      <c r="B222" s="14" t="s">
        <v>11</v>
      </c>
      <c r="C222" s="14">
        <v>232122</v>
      </c>
      <c r="D222" s="14" t="s">
        <v>202</v>
      </c>
      <c r="E222" s="14" t="s">
        <v>213</v>
      </c>
      <c r="F222" s="15">
        <v>19416916</v>
      </c>
      <c r="G222" s="15">
        <v>19775333</v>
      </c>
      <c r="H222" s="15">
        <v>22583639</v>
      </c>
      <c r="I222" s="15">
        <v>4664740</v>
      </c>
      <c r="J222" s="15" t="s">
        <v>8</v>
      </c>
      <c r="K222" s="15">
        <v>17918899</v>
      </c>
      <c r="L222" s="15">
        <v>22254824</v>
      </c>
      <c r="M222" s="15">
        <v>4112576</v>
      </c>
      <c r="N222" s="15" t="s">
        <v>8</v>
      </c>
      <c r="O222" s="15">
        <v>18142248</v>
      </c>
      <c r="P222" s="15">
        <v>8537601</v>
      </c>
      <c r="Q222" s="15">
        <v>5769400</v>
      </c>
      <c r="R222" s="15">
        <v>166076</v>
      </c>
      <c r="S222" s="15" t="s">
        <v>8</v>
      </c>
      <c r="T222" s="15" t="s">
        <v>8</v>
      </c>
      <c r="U222" s="18">
        <v>1896211</v>
      </c>
    </row>
    <row r="223" spans="1:21">
      <c r="A223" s="13">
        <v>2012</v>
      </c>
      <c r="B223" s="14" t="s">
        <v>11</v>
      </c>
      <c r="C223" s="14">
        <v>232131</v>
      </c>
      <c r="D223" s="14" t="s">
        <v>202</v>
      </c>
      <c r="E223" s="14" t="s">
        <v>214</v>
      </c>
      <c r="F223" s="15">
        <v>41488151</v>
      </c>
      <c r="G223" s="15">
        <v>41082192</v>
      </c>
      <c r="H223" s="15">
        <v>7744148</v>
      </c>
      <c r="I223" s="15">
        <v>5921392</v>
      </c>
      <c r="J223" s="15">
        <v>42517</v>
      </c>
      <c r="K223" s="15">
        <v>1780239</v>
      </c>
      <c r="L223" s="15">
        <v>8073786</v>
      </c>
      <c r="M223" s="15">
        <v>6299111</v>
      </c>
      <c r="N223" s="15">
        <v>42419</v>
      </c>
      <c r="O223" s="15">
        <v>1732256</v>
      </c>
      <c r="P223" s="15">
        <v>1672170</v>
      </c>
      <c r="Q223" s="15">
        <v>7954143</v>
      </c>
      <c r="R223" s="15">
        <v>9512</v>
      </c>
      <c r="S223" s="15" t="s">
        <v>8</v>
      </c>
      <c r="T223" s="15">
        <v>1478551</v>
      </c>
      <c r="U223" s="18">
        <v>2150584</v>
      </c>
    </row>
    <row r="224" spans="1:21">
      <c r="A224" s="13">
        <v>2012</v>
      </c>
      <c r="B224" s="14" t="s">
        <v>11</v>
      </c>
      <c r="C224" s="14">
        <v>232190</v>
      </c>
      <c r="D224" s="14" t="s">
        <v>202</v>
      </c>
      <c r="E224" s="14" t="s">
        <v>215</v>
      </c>
      <c r="F224" s="15">
        <v>16516301</v>
      </c>
      <c r="G224" s="15">
        <v>17237507</v>
      </c>
      <c r="H224" s="15">
        <v>21370166</v>
      </c>
      <c r="I224" s="15">
        <v>7108810</v>
      </c>
      <c r="J224" s="15" t="s">
        <v>8</v>
      </c>
      <c r="K224" s="15">
        <v>14261356</v>
      </c>
      <c r="L224" s="15">
        <v>24051932</v>
      </c>
      <c r="M224" s="15">
        <v>7097138</v>
      </c>
      <c r="N224" s="15" t="s">
        <v>8</v>
      </c>
      <c r="O224" s="15">
        <v>16954794</v>
      </c>
      <c r="P224" s="15">
        <v>1035849</v>
      </c>
      <c r="Q224" s="15">
        <v>6994417</v>
      </c>
      <c r="R224" s="15">
        <v>115554</v>
      </c>
      <c r="S224" s="15" t="s">
        <v>8</v>
      </c>
      <c r="T224" s="15">
        <v>1000000</v>
      </c>
      <c r="U224" s="18">
        <v>1643640</v>
      </c>
    </row>
    <row r="225" spans="1:21">
      <c r="A225" s="13">
        <v>2012</v>
      </c>
      <c r="B225" s="14" t="s">
        <v>11</v>
      </c>
      <c r="C225" s="14">
        <v>232203</v>
      </c>
      <c r="D225" s="14" t="s">
        <v>202</v>
      </c>
      <c r="E225" s="14" t="s">
        <v>216</v>
      </c>
      <c r="F225" s="15">
        <v>38302713</v>
      </c>
      <c r="G225" s="15">
        <v>38040230</v>
      </c>
      <c r="H225" s="15">
        <v>10632240</v>
      </c>
      <c r="I225" s="15">
        <v>2816095</v>
      </c>
      <c r="J225" s="15">
        <v>437616</v>
      </c>
      <c r="K225" s="15">
        <v>7378529</v>
      </c>
      <c r="L225" s="15">
        <v>8140944</v>
      </c>
      <c r="M225" s="15">
        <v>2813108</v>
      </c>
      <c r="N225" s="15">
        <v>437152</v>
      </c>
      <c r="O225" s="15">
        <v>4890684</v>
      </c>
      <c r="P225" s="15">
        <v>1942313</v>
      </c>
      <c r="Q225" s="15">
        <v>6496106</v>
      </c>
      <c r="R225" s="15">
        <v>81294</v>
      </c>
      <c r="S225" s="15" t="s">
        <v>8</v>
      </c>
      <c r="T225" s="15">
        <v>1600046</v>
      </c>
      <c r="U225" s="18">
        <v>1326548</v>
      </c>
    </row>
    <row r="226" spans="1:21">
      <c r="A226" s="13">
        <v>2012</v>
      </c>
      <c r="B226" s="14" t="s">
        <v>11</v>
      </c>
      <c r="C226" s="14">
        <v>232220</v>
      </c>
      <c r="D226" s="14" t="s">
        <v>202</v>
      </c>
      <c r="E226" s="14" t="s">
        <v>217</v>
      </c>
      <c r="F226" s="15">
        <v>20032048</v>
      </c>
      <c r="G226" s="15">
        <v>20152116</v>
      </c>
      <c r="H226" s="15">
        <v>7530501</v>
      </c>
      <c r="I226" s="15">
        <v>4128390</v>
      </c>
      <c r="J226" s="15" t="s">
        <v>8</v>
      </c>
      <c r="K226" s="15">
        <v>3402111</v>
      </c>
      <c r="L226" s="15">
        <v>7668425</v>
      </c>
      <c r="M226" s="15">
        <v>4021434</v>
      </c>
      <c r="N226" s="15" t="s">
        <v>8</v>
      </c>
      <c r="O226" s="15">
        <v>3646991</v>
      </c>
      <c r="P226" s="15">
        <v>5293060</v>
      </c>
      <c r="Q226" s="15">
        <v>4834274</v>
      </c>
      <c r="R226" s="15">
        <v>6326</v>
      </c>
      <c r="S226" s="15" t="s">
        <v>8</v>
      </c>
      <c r="T226" s="15">
        <v>647697</v>
      </c>
      <c r="U226" s="18">
        <v>2151837</v>
      </c>
    </row>
    <row r="227" spans="1:21">
      <c r="A227" s="13">
        <v>2012</v>
      </c>
      <c r="B227" s="14" t="s">
        <v>11</v>
      </c>
      <c r="C227" s="14">
        <v>242012</v>
      </c>
      <c r="D227" s="14" t="s">
        <v>218</v>
      </c>
      <c r="E227" s="14" t="s">
        <v>219</v>
      </c>
      <c r="F227" s="15">
        <v>92083428</v>
      </c>
      <c r="G227" s="15">
        <v>93780359</v>
      </c>
      <c r="H227" s="15">
        <v>27168740</v>
      </c>
      <c r="I227" s="15">
        <v>18339338</v>
      </c>
      <c r="J227" s="15">
        <v>1889480</v>
      </c>
      <c r="K227" s="15">
        <v>6939922</v>
      </c>
      <c r="L227" s="15">
        <v>26374369</v>
      </c>
      <c r="M227" s="15">
        <v>16733367</v>
      </c>
      <c r="N227" s="15">
        <v>2113289</v>
      </c>
      <c r="O227" s="15">
        <v>7527713</v>
      </c>
      <c r="P227" s="15">
        <v>11292475</v>
      </c>
      <c r="Q227" s="15">
        <v>13508394</v>
      </c>
      <c r="R227" s="15">
        <v>121327</v>
      </c>
      <c r="S227" s="15" t="s">
        <v>8</v>
      </c>
      <c r="T227" s="15" t="s">
        <v>8</v>
      </c>
      <c r="U227" s="18">
        <v>5259200</v>
      </c>
    </row>
    <row r="228" spans="1:21">
      <c r="A228" s="13">
        <v>2012</v>
      </c>
      <c r="B228" s="14" t="s">
        <v>22</v>
      </c>
      <c r="C228" s="14">
        <v>242021</v>
      </c>
      <c r="D228" s="14" t="s">
        <v>218</v>
      </c>
      <c r="E228" s="14" t="s">
        <v>220</v>
      </c>
      <c r="F228" s="15">
        <v>84813875</v>
      </c>
      <c r="G228" s="15">
        <v>93210003</v>
      </c>
      <c r="H228" s="15">
        <v>22507504</v>
      </c>
      <c r="I228" s="15">
        <v>9132341</v>
      </c>
      <c r="J228" s="15">
        <v>316908</v>
      </c>
      <c r="K228" s="15">
        <v>13058255</v>
      </c>
      <c r="L228" s="15">
        <v>21335764</v>
      </c>
      <c r="M228" s="15">
        <v>8034523</v>
      </c>
      <c r="N228" s="15">
        <v>322154</v>
      </c>
      <c r="O228" s="15">
        <v>12979087</v>
      </c>
      <c r="P228" s="15">
        <v>51617590</v>
      </c>
      <c r="Q228" s="15">
        <v>15077304</v>
      </c>
      <c r="R228" s="15">
        <v>17371</v>
      </c>
      <c r="S228" s="15" t="s">
        <v>8</v>
      </c>
      <c r="T228" s="15">
        <v>1191822</v>
      </c>
      <c r="U228" s="18">
        <v>6875401</v>
      </c>
    </row>
    <row r="229" spans="1:21">
      <c r="A229" s="13">
        <v>2012</v>
      </c>
      <c r="B229" s="14" t="s">
        <v>11</v>
      </c>
      <c r="C229" s="14">
        <v>242039</v>
      </c>
      <c r="D229" s="14" t="s">
        <v>218</v>
      </c>
      <c r="E229" s="14" t="s">
        <v>221</v>
      </c>
      <c r="F229" s="15">
        <v>48258679</v>
      </c>
      <c r="G229" s="15">
        <v>48095864</v>
      </c>
      <c r="H229" s="15">
        <v>17440620</v>
      </c>
      <c r="I229" s="15">
        <v>10162977</v>
      </c>
      <c r="J229" s="15">
        <v>1159411</v>
      </c>
      <c r="K229" s="15">
        <v>6118232</v>
      </c>
      <c r="L229" s="15">
        <v>16022659</v>
      </c>
      <c r="M229" s="15">
        <v>8613684</v>
      </c>
      <c r="N229" s="15">
        <v>1158640</v>
      </c>
      <c r="O229" s="15">
        <v>6250335</v>
      </c>
      <c r="P229" s="15">
        <v>2783658</v>
      </c>
      <c r="Q229" s="15">
        <v>7024732</v>
      </c>
      <c r="R229" s="15">
        <v>283299</v>
      </c>
      <c r="S229" s="15" t="s">
        <v>8</v>
      </c>
      <c r="T229" s="15">
        <v>1072059</v>
      </c>
      <c r="U229" s="18">
        <v>1792644</v>
      </c>
    </row>
    <row r="230" spans="1:21">
      <c r="A230" s="13">
        <v>2012</v>
      </c>
      <c r="B230" s="14" t="s">
        <v>11</v>
      </c>
      <c r="C230" s="14">
        <v>242047</v>
      </c>
      <c r="D230" s="14" t="s">
        <v>218</v>
      </c>
      <c r="E230" s="14" t="s">
        <v>222</v>
      </c>
      <c r="F230" s="15">
        <v>50234256</v>
      </c>
      <c r="G230" s="15">
        <v>52978120</v>
      </c>
      <c r="H230" s="15">
        <v>14638008</v>
      </c>
      <c r="I230" s="15">
        <v>8754546</v>
      </c>
      <c r="J230" s="15">
        <v>139607</v>
      </c>
      <c r="K230" s="15">
        <v>5743855</v>
      </c>
      <c r="L230" s="15">
        <v>14552214</v>
      </c>
      <c r="M230" s="15">
        <v>8318115</v>
      </c>
      <c r="N230" s="15">
        <v>314996</v>
      </c>
      <c r="O230" s="15">
        <v>5919103</v>
      </c>
      <c r="P230" s="15">
        <v>14814526</v>
      </c>
      <c r="Q230" s="15">
        <v>8903379</v>
      </c>
      <c r="R230" s="15">
        <v>77099</v>
      </c>
      <c r="S230" s="15" t="s">
        <v>8</v>
      </c>
      <c r="T230" s="15">
        <v>945504</v>
      </c>
      <c r="U230" s="18">
        <v>2404229</v>
      </c>
    </row>
    <row r="231" spans="1:21">
      <c r="A231" s="13">
        <v>2012</v>
      </c>
      <c r="B231" s="14" t="s">
        <v>11</v>
      </c>
      <c r="C231" s="14">
        <v>242055</v>
      </c>
      <c r="D231" s="14" t="s">
        <v>218</v>
      </c>
      <c r="E231" s="14" t="s">
        <v>223</v>
      </c>
      <c r="F231" s="15">
        <v>53130724</v>
      </c>
      <c r="G231" s="15">
        <v>52818854</v>
      </c>
      <c r="H231" s="15">
        <v>6620829</v>
      </c>
      <c r="I231" s="15">
        <v>3227307</v>
      </c>
      <c r="J231" s="15">
        <v>2030</v>
      </c>
      <c r="K231" s="15">
        <v>3391492</v>
      </c>
      <c r="L231" s="15">
        <v>6549188</v>
      </c>
      <c r="M231" s="15">
        <v>3411456</v>
      </c>
      <c r="N231" s="15">
        <v>2026</v>
      </c>
      <c r="O231" s="15">
        <v>3135706</v>
      </c>
      <c r="P231" s="15">
        <v>15484817</v>
      </c>
      <c r="Q231" s="15">
        <v>5385507</v>
      </c>
      <c r="R231" s="15">
        <v>42225</v>
      </c>
      <c r="S231" s="15" t="s">
        <v>8</v>
      </c>
      <c r="T231" s="15" t="s">
        <v>8</v>
      </c>
      <c r="U231" s="18">
        <v>2302642</v>
      </c>
    </row>
    <row r="232" spans="1:21">
      <c r="A232" s="13">
        <v>2012</v>
      </c>
      <c r="B232" s="14" t="s">
        <v>11</v>
      </c>
      <c r="C232" s="14">
        <v>242071</v>
      </c>
      <c r="D232" s="14" t="s">
        <v>218</v>
      </c>
      <c r="E232" s="14" t="s">
        <v>224</v>
      </c>
      <c r="F232" s="15">
        <v>46659335</v>
      </c>
      <c r="G232" s="15">
        <v>46278192</v>
      </c>
      <c r="H232" s="15">
        <v>13779056</v>
      </c>
      <c r="I232" s="15">
        <v>8098726</v>
      </c>
      <c r="J232" s="15">
        <v>4372977</v>
      </c>
      <c r="K232" s="15">
        <v>1307353</v>
      </c>
      <c r="L232" s="15">
        <v>11298700</v>
      </c>
      <c r="M232" s="15">
        <v>5579004</v>
      </c>
      <c r="N232" s="15">
        <v>4354245</v>
      </c>
      <c r="O232" s="15">
        <v>1365451</v>
      </c>
      <c r="P232" s="15">
        <v>17505676</v>
      </c>
      <c r="Q232" s="15">
        <v>7096035</v>
      </c>
      <c r="R232" s="15">
        <v>22344</v>
      </c>
      <c r="S232" s="15" t="s">
        <v>8</v>
      </c>
      <c r="T232" s="15" t="s">
        <v>8</v>
      </c>
      <c r="U232" s="18">
        <v>3055938</v>
      </c>
    </row>
    <row r="233" spans="1:21">
      <c r="A233" s="13">
        <v>2012</v>
      </c>
      <c r="B233" s="14" t="s">
        <v>9</v>
      </c>
      <c r="C233" s="14">
        <v>252018</v>
      </c>
      <c r="D233" s="14" t="s">
        <v>225</v>
      </c>
      <c r="E233" s="14" t="s">
        <v>226</v>
      </c>
      <c r="F233" s="15">
        <v>106472612</v>
      </c>
      <c r="G233" s="15">
        <v>107425732</v>
      </c>
      <c r="H233" s="15">
        <v>13641002</v>
      </c>
      <c r="I233" s="15">
        <v>4202095</v>
      </c>
      <c r="J233" s="15">
        <v>557029</v>
      </c>
      <c r="K233" s="15">
        <v>8881878</v>
      </c>
      <c r="L233" s="15">
        <v>13462114</v>
      </c>
      <c r="M233" s="15">
        <v>4187914</v>
      </c>
      <c r="N233" s="15">
        <v>635682</v>
      </c>
      <c r="O233" s="15">
        <v>8638518</v>
      </c>
      <c r="P233" s="15">
        <v>9587457</v>
      </c>
      <c r="Q233" s="15">
        <v>15041957</v>
      </c>
      <c r="R233" s="15">
        <v>266278</v>
      </c>
      <c r="S233" s="15" t="s">
        <v>8</v>
      </c>
      <c r="T233" s="15">
        <v>1940338</v>
      </c>
      <c r="U233" s="18">
        <v>4311000</v>
      </c>
    </row>
    <row r="234" spans="1:21">
      <c r="A234" s="13">
        <v>2012</v>
      </c>
      <c r="B234" s="14" t="s">
        <v>11</v>
      </c>
      <c r="C234" s="14">
        <v>252026</v>
      </c>
      <c r="D234" s="14" t="s">
        <v>225</v>
      </c>
      <c r="E234" s="14" t="s">
        <v>227</v>
      </c>
      <c r="F234" s="15">
        <v>32483467</v>
      </c>
      <c r="G234" s="15">
        <v>32124742</v>
      </c>
      <c r="H234" s="15">
        <v>6848386</v>
      </c>
      <c r="I234" s="15">
        <v>2791665</v>
      </c>
      <c r="J234" s="15">
        <v>154553</v>
      </c>
      <c r="K234" s="15">
        <v>3902168</v>
      </c>
      <c r="L234" s="15">
        <v>6040597</v>
      </c>
      <c r="M234" s="15">
        <v>1970972</v>
      </c>
      <c r="N234" s="15">
        <v>154487</v>
      </c>
      <c r="O234" s="15">
        <v>3915138</v>
      </c>
      <c r="P234" s="15">
        <v>4464056</v>
      </c>
      <c r="Q234" s="15">
        <v>6885656</v>
      </c>
      <c r="R234" s="15">
        <v>51571</v>
      </c>
      <c r="S234" s="15" t="s">
        <v>8</v>
      </c>
      <c r="T234" s="15">
        <v>1356045</v>
      </c>
      <c r="U234" s="18">
        <v>2706893</v>
      </c>
    </row>
    <row r="235" spans="1:21">
      <c r="A235" s="13">
        <v>2012</v>
      </c>
      <c r="B235" s="14" t="s">
        <v>11</v>
      </c>
      <c r="C235" s="14">
        <v>252034</v>
      </c>
      <c r="D235" s="14" t="s">
        <v>225</v>
      </c>
      <c r="E235" s="14" t="s">
        <v>228</v>
      </c>
      <c r="F235" s="15">
        <v>52246687</v>
      </c>
      <c r="G235" s="15">
        <v>54451957</v>
      </c>
      <c r="H235" s="15">
        <v>28581697</v>
      </c>
      <c r="I235" s="15">
        <v>5818292</v>
      </c>
      <c r="J235" s="15">
        <v>11729129</v>
      </c>
      <c r="K235" s="15">
        <v>11034276</v>
      </c>
      <c r="L235" s="15">
        <v>28618823</v>
      </c>
      <c r="M235" s="15">
        <v>5803992</v>
      </c>
      <c r="N235" s="15">
        <v>11655747</v>
      </c>
      <c r="O235" s="15">
        <v>11159084</v>
      </c>
      <c r="P235" s="15">
        <v>10206788</v>
      </c>
      <c r="Q235" s="15">
        <v>7281672</v>
      </c>
      <c r="R235" s="15">
        <v>63224</v>
      </c>
      <c r="S235" s="15" t="s">
        <v>8</v>
      </c>
      <c r="T235" s="15">
        <v>1481653</v>
      </c>
      <c r="U235" s="18">
        <v>2057000</v>
      </c>
    </row>
    <row r="236" spans="1:21">
      <c r="A236" s="13">
        <v>2012</v>
      </c>
      <c r="B236" s="14" t="s">
        <v>11</v>
      </c>
      <c r="C236" s="14">
        <v>252069</v>
      </c>
      <c r="D236" s="14" t="s">
        <v>225</v>
      </c>
      <c r="E236" s="14" t="s">
        <v>229</v>
      </c>
      <c r="F236" s="15">
        <v>38004095</v>
      </c>
      <c r="G236" s="15">
        <v>37637918</v>
      </c>
      <c r="H236" s="15">
        <v>14437515</v>
      </c>
      <c r="I236" s="15">
        <v>4620821</v>
      </c>
      <c r="J236" s="15">
        <v>2106852</v>
      </c>
      <c r="K236" s="15">
        <v>7709842</v>
      </c>
      <c r="L236" s="15">
        <v>13862525</v>
      </c>
      <c r="M236" s="15">
        <v>4360764</v>
      </c>
      <c r="N236" s="15">
        <v>2101085</v>
      </c>
      <c r="O236" s="15">
        <v>7400676</v>
      </c>
      <c r="P236" s="15">
        <v>3639100</v>
      </c>
      <c r="Q236" s="15">
        <v>4236416</v>
      </c>
      <c r="R236" s="15">
        <v>26068</v>
      </c>
      <c r="S236" s="15" t="s">
        <v>8</v>
      </c>
      <c r="T236" s="15" t="s">
        <v>8</v>
      </c>
      <c r="U236" s="18">
        <v>1360808</v>
      </c>
    </row>
    <row r="237" spans="1:21">
      <c r="A237" s="13">
        <v>2012</v>
      </c>
      <c r="B237" s="14" t="s">
        <v>11</v>
      </c>
      <c r="C237" s="14">
        <v>252131</v>
      </c>
      <c r="D237" s="14" t="s">
        <v>225</v>
      </c>
      <c r="E237" s="14" t="s">
        <v>230</v>
      </c>
      <c r="F237" s="15">
        <v>55343358</v>
      </c>
      <c r="G237" s="15">
        <v>54834186</v>
      </c>
      <c r="H237" s="15">
        <v>22998343</v>
      </c>
      <c r="I237" s="15">
        <v>5784125</v>
      </c>
      <c r="J237" s="15">
        <v>4508118</v>
      </c>
      <c r="K237" s="15">
        <v>12706100</v>
      </c>
      <c r="L237" s="15">
        <v>22123311</v>
      </c>
      <c r="M237" s="15">
        <v>5768320</v>
      </c>
      <c r="N237" s="15">
        <v>3601095</v>
      </c>
      <c r="O237" s="15">
        <v>12753896</v>
      </c>
      <c r="P237" s="15">
        <v>8971964</v>
      </c>
      <c r="Q237" s="15">
        <v>6097253</v>
      </c>
      <c r="R237" s="15">
        <v>55247</v>
      </c>
      <c r="S237" s="15" t="s">
        <v>8</v>
      </c>
      <c r="T237" s="15">
        <v>1372000</v>
      </c>
      <c r="U237" s="18">
        <v>1576000</v>
      </c>
    </row>
    <row r="238" spans="1:21">
      <c r="A238" s="13">
        <v>2012</v>
      </c>
      <c r="B238" s="14" t="s">
        <v>5</v>
      </c>
      <c r="C238" s="14">
        <v>261009</v>
      </c>
      <c r="D238" s="14" t="s">
        <v>231</v>
      </c>
      <c r="E238" s="14" t="s">
        <v>232</v>
      </c>
      <c r="F238" s="15">
        <v>1249752033</v>
      </c>
      <c r="G238" s="15">
        <v>1220125279</v>
      </c>
      <c r="H238" s="15">
        <v>44910959</v>
      </c>
      <c r="I238" s="15">
        <v>1068523</v>
      </c>
      <c r="J238" s="15">
        <v>2580700</v>
      </c>
      <c r="K238" s="15">
        <v>41261736</v>
      </c>
      <c r="L238" s="15">
        <v>39335538</v>
      </c>
      <c r="M238" s="15">
        <v>377591</v>
      </c>
      <c r="N238" s="15">
        <v>2653800</v>
      </c>
      <c r="O238" s="15">
        <v>36304147</v>
      </c>
      <c r="P238" s="15">
        <v>120499746</v>
      </c>
      <c r="Q238" s="15">
        <v>89277533</v>
      </c>
      <c r="R238" s="15">
        <v>147990</v>
      </c>
      <c r="S238" s="15">
        <v>16192392</v>
      </c>
      <c r="T238" s="15" t="s">
        <v>8</v>
      </c>
      <c r="U238" s="18">
        <v>22782313</v>
      </c>
    </row>
    <row r="239" spans="1:21">
      <c r="A239" s="13">
        <v>2012</v>
      </c>
      <c r="B239" s="14" t="s">
        <v>11</v>
      </c>
      <c r="C239" s="14">
        <v>262048</v>
      </c>
      <c r="D239" s="14" t="s">
        <v>231</v>
      </c>
      <c r="E239" s="14" t="s">
        <v>233</v>
      </c>
      <c r="F239" s="15">
        <v>44350915</v>
      </c>
      <c r="G239" s="15">
        <v>42841683</v>
      </c>
      <c r="H239" s="15">
        <v>7767361</v>
      </c>
      <c r="I239" s="15">
        <v>2230012</v>
      </c>
      <c r="J239" s="15">
        <v>1972946</v>
      </c>
      <c r="K239" s="15">
        <v>3564403</v>
      </c>
      <c r="L239" s="15">
        <v>8751798</v>
      </c>
      <c r="M239" s="15">
        <v>2963197</v>
      </c>
      <c r="N239" s="15">
        <v>1946738</v>
      </c>
      <c r="O239" s="15">
        <v>3841863</v>
      </c>
      <c r="P239" s="15">
        <v>4469664</v>
      </c>
      <c r="Q239" s="15">
        <v>6524283</v>
      </c>
      <c r="R239" s="15">
        <v>12533</v>
      </c>
      <c r="S239" s="15" t="s">
        <v>8</v>
      </c>
      <c r="T239" s="15" t="s">
        <v>8</v>
      </c>
      <c r="U239" s="18">
        <v>1859947</v>
      </c>
    </row>
    <row r="240" spans="1:21">
      <c r="A240" s="13">
        <v>2012</v>
      </c>
      <c r="B240" s="14" t="s">
        <v>5</v>
      </c>
      <c r="C240" s="14">
        <v>271004</v>
      </c>
      <c r="D240" s="14" t="s">
        <v>234</v>
      </c>
      <c r="E240" s="14" t="s">
        <v>235</v>
      </c>
      <c r="F240" s="15">
        <v>2660208846</v>
      </c>
      <c r="G240" s="15">
        <v>2745021486</v>
      </c>
      <c r="H240" s="15">
        <v>188657772</v>
      </c>
      <c r="I240" s="15">
        <v>119069443</v>
      </c>
      <c r="J240" s="15">
        <v>42550732</v>
      </c>
      <c r="K240" s="15">
        <v>27037597</v>
      </c>
      <c r="L240" s="15">
        <v>198242835</v>
      </c>
      <c r="M240" s="15" t="s">
        <v>8</v>
      </c>
      <c r="N240" s="15">
        <v>54918346</v>
      </c>
      <c r="O240" s="15">
        <v>143324489</v>
      </c>
      <c r="P240" s="15">
        <v>85714225</v>
      </c>
      <c r="Q240" s="15">
        <v>175680433</v>
      </c>
      <c r="R240" s="15">
        <v>242646</v>
      </c>
      <c r="S240" s="15">
        <v>9093573</v>
      </c>
      <c r="T240" s="15">
        <v>9748066</v>
      </c>
      <c r="U240" s="18">
        <v>31496669</v>
      </c>
    </row>
    <row r="241" spans="1:21">
      <c r="A241" s="13">
        <v>2012</v>
      </c>
      <c r="B241" s="14" t="s">
        <v>5</v>
      </c>
      <c r="C241" s="14">
        <v>271403</v>
      </c>
      <c r="D241" s="14" t="s">
        <v>234</v>
      </c>
      <c r="E241" s="14" t="s">
        <v>236</v>
      </c>
      <c r="F241" s="15">
        <v>349141488</v>
      </c>
      <c r="G241" s="15">
        <v>330349597</v>
      </c>
      <c r="H241" s="15">
        <v>37993519</v>
      </c>
      <c r="I241" s="15">
        <v>1800200</v>
      </c>
      <c r="J241" s="15">
        <v>2571719</v>
      </c>
      <c r="K241" s="15">
        <v>33621600</v>
      </c>
      <c r="L241" s="15">
        <v>38091495</v>
      </c>
      <c r="M241" s="15">
        <v>1796800</v>
      </c>
      <c r="N241" s="15">
        <v>2057249</v>
      </c>
      <c r="O241" s="15">
        <v>34237446</v>
      </c>
      <c r="P241" s="15">
        <v>104470817</v>
      </c>
      <c r="Q241" s="15">
        <v>34391725</v>
      </c>
      <c r="R241" s="15">
        <v>236534</v>
      </c>
      <c r="S241" s="15" t="s">
        <v>8</v>
      </c>
      <c r="T241" s="15" t="s">
        <v>8</v>
      </c>
      <c r="U241" s="18">
        <v>8871008</v>
      </c>
    </row>
    <row r="242" spans="1:21">
      <c r="A242" s="13">
        <v>2012</v>
      </c>
      <c r="B242" s="14" t="s">
        <v>22</v>
      </c>
      <c r="C242" s="14">
        <v>272027</v>
      </c>
      <c r="D242" s="14" t="s">
        <v>234</v>
      </c>
      <c r="E242" s="14" t="s">
        <v>237</v>
      </c>
      <c r="F242" s="15">
        <v>82822978</v>
      </c>
      <c r="G242" s="15">
        <v>81365200</v>
      </c>
      <c r="H242" s="15">
        <v>7928075</v>
      </c>
      <c r="I242" s="15">
        <v>3277117</v>
      </c>
      <c r="J242" s="15">
        <v>1215215</v>
      </c>
      <c r="K242" s="15">
        <v>3435743</v>
      </c>
      <c r="L242" s="15">
        <v>7607844</v>
      </c>
      <c r="M242" s="15">
        <v>2632267</v>
      </c>
      <c r="N242" s="15">
        <v>1213260</v>
      </c>
      <c r="O242" s="15">
        <v>3762317</v>
      </c>
      <c r="P242" s="15">
        <v>7846805</v>
      </c>
      <c r="Q242" s="15">
        <v>10670726</v>
      </c>
      <c r="R242" s="15">
        <v>88028</v>
      </c>
      <c r="S242" s="15" t="s">
        <v>8</v>
      </c>
      <c r="T242" s="15">
        <v>1400000</v>
      </c>
      <c r="U242" s="18">
        <v>3089099</v>
      </c>
    </row>
    <row r="243" spans="1:21">
      <c r="A243" s="13">
        <v>2012</v>
      </c>
      <c r="B243" s="14" t="s">
        <v>9</v>
      </c>
      <c r="C243" s="14">
        <v>272035</v>
      </c>
      <c r="D243" s="14" t="s">
        <v>234</v>
      </c>
      <c r="E243" s="14" t="s">
        <v>238</v>
      </c>
      <c r="F243" s="15">
        <v>95900787</v>
      </c>
      <c r="G243" s="15">
        <v>93251591</v>
      </c>
      <c r="H243" s="15">
        <v>13734802</v>
      </c>
      <c r="I243" s="15">
        <v>1013884</v>
      </c>
      <c r="J243" s="15">
        <v>3838390</v>
      </c>
      <c r="K243" s="15">
        <v>8882528</v>
      </c>
      <c r="L243" s="15">
        <v>13161309</v>
      </c>
      <c r="M243" s="15">
        <v>1013115</v>
      </c>
      <c r="N243" s="15">
        <v>3597816</v>
      </c>
      <c r="O243" s="15">
        <v>8550378</v>
      </c>
      <c r="P243" s="15">
        <v>19135483</v>
      </c>
      <c r="Q243" s="15">
        <v>18223883</v>
      </c>
      <c r="R243" s="15">
        <v>252915</v>
      </c>
      <c r="S243" s="15" t="s">
        <v>8</v>
      </c>
      <c r="T243" s="15">
        <v>2125426</v>
      </c>
      <c r="U243" s="18">
        <v>3055021</v>
      </c>
    </row>
    <row r="244" spans="1:21">
      <c r="A244" s="13">
        <v>2012</v>
      </c>
      <c r="B244" s="14" t="s">
        <v>11</v>
      </c>
      <c r="C244" s="14">
        <v>272043</v>
      </c>
      <c r="D244" s="14" t="s">
        <v>234</v>
      </c>
      <c r="E244" s="14" t="s">
        <v>239</v>
      </c>
      <c r="F244" s="15">
        <v>33632202</v>
      </c>
      <c r="G244" s="15">
        <v>34072480</v>
      </c>
      <c r="H244" s="15">
        <v>6781433</v>
      </c>
      <c r="I244" s="15">
        <v>4602654</v>
      </c>
      <c r="J244" s="15" t="s">
        <v>8</v>
      </c>
      <c r="K244" s="15">
        <v>2178779</v>
      </c>
      <c r="L244" s="15">
        <v>5228369</v>
      </c>
      <c r="M244" s="15">
        <v>3221604</v>
      </c>
      <c r="N244" s="15" t="s">
        <v>8</v>
      </c>
      <c r="O244" s="15">
        <v>2006765</v>
      </c>
      <c r="P244" s="15">
        <v>866374</v>
      </c>
      <c r="Q244" s="15">
        <v>4910344</v>
      </c>
      <c r="R244" s="15">
        <v>2900</v>
      </c>
      <c r="S244" s="15" t="s">
        <v>8</v>
      </c>
      <c r="T244" s="15">
        <v>1209558</v>
      </c>
      <c r="U244" s="18">
        <v>685669</v>
      </c>
    </row>
    <row r="245" spans="1:21">
      <c r="A245" s="13">
        <v>2012</v>
      </c>
      <c r="B245" s="14" t="s">
        <v>22</v>
      </c>
      <c r="C245" s="14">
        <v>272051</v>
      </c>
      <c r="D245" s="14" t="s">
        <v>234</v>
      </c>
      <c r="E245" s="14" t="s">
        <v>240</v>
      </c>
      <c r="F245" s="15">
        <v>51505893</v>
      </c>
      <c r="G245" s="15">
        <v>55533557</v>
      </c>
      <c r="H245" s="15">
        <v>23216748</v>
      </c>
      <c r="I245" s="15">
        <v>9104354</v>
      </c>
      <c r="J245" s="15" t="s">
        <v>8</v>
      </c>
      <c r="K245" s="15">
        <v>14112394</v>
      </c>
      <c r="L245" s="15">
        <v>24388506</v>
      </c>
      <c r="M245" s="15">
        <v>9268577</v>
      </c>
      <c r="N245" s="15" t="s">
        <v>8</v>
      </c>
      <c r="O245" s="15">
        <v>15119929</v>
      </c>
      <c r="P245" s="15">
        <v>25126630</v>
      </c>
      <c r="Q245" s="15">
        <v>17402153</v>
      </c>
      <c r="R245" s="15">
        <v>37537</v>
      </c>
      <c r="S245" s="15" t="s">
        <v>8</v>
      </c>
      <c r="T245" s="15">
        <v>1236055</v>
      </c>
      <c r="U245" s="18">
        <v>3637218</v>
      </c>
    </row>
    <row r="246" spans="1:21">
      <c r="A246" s="13">
        <v>2012</v>
      </c>
      <c r="B246" s="14" t="s">
        <v>9</v>
      </c>
      <c r="C246" s="14">
        <v>272078</v>
      </c>
      <c r="D246" s="14" t="s">
        <v>234</v>
      </c>
      <c r="E246" s="14" t="s">
        <v>241</v>
      </c>
      <c r="F246" s="15">
        <v>47085039</v>
      </c>
      <c r="G246" s="15">
        <v>48236378</v>
      </c>
      <c r="H246" s="15">
        <v>36569721</v>
      </c>
      <c r="I246" s="15">
        <v>13347360</v>
      </c>
      <c r="J246" s="15">
        <v>2512635</v>
      </c>
      <c r="K246" s="15">
        <v>20709726</v>
      </c>
      <c r="L246" s="15">
        <v>36349313</v>
      </c>
      <c r="M246" s="15">
        <v>13091603</v>
      </c>
      <c r="N246" s="15">
        <v>2507597</v>
      </c>
      <c r="O246" s="15">
        <v>20750113</v>
      </c>
      <c r="P246" s="15">
        <v>14345844</v>
      </c>
      <c r="Q246" s="15">
        <v>14623706</v>
      </c>
      <c r="R246" s="15">
        <v>42854</v>
      </c>
      <c r="S246" s="15">
        <v>924965</v>
      </c>
      <c r="T246" s="15" t="s">
        <v>8</v>
      </c>
      <c r="U246" s="18">
        <v>4180000</v>
      </c>
    </row>
    <row r="247" spans="1:21">
      <c r="A247" s="13">
        <v>2012</v>
      </c>
      <c r="B247" s="14" t="s">
        <v>11</v>
      </c>
      <c r="C247" s="14">
        <v>272094</v>
      </c>
      <c r="D247" s="14" t="s">
        <v>234</v>
      </c>
      <c r="E247" s="14" t="s">
        <v>242</v>
      </c>
      <c r="F247" s="15">
        <v>50352414</v>
      </c>
      <c r="G247" s="15">
        <v>47309263</v>
      </c>
      <c r="H247" s="15">
        <v>3867605</v>
      </c>
      <c r="I247" s="15">
        <v>243111</v>
      </c>
      <c r="J247" s="15">
        <v>1699</v>
      </c>
      <c r="K247" s="15">
        <v>3622795</v>
      </c>
      <c r="L247" s="15">
        <v>3464950</v>
      </c>
      <c r="M247" s="15">
        <v>42858</v>
      </c>
      <c r="N247" s="15">
        <v>1698</v>
      </c>
      <c r="O247" s="15">
        <v>3420394</v>
      </c>
      <c r="P247" s="15">
        <v>2693411</v>
      </c>
      <c r="Q247" s="15">
        <v>7015544</v>
      </c>
      <c r="R247" s="15">
        <v>81123</v>
      </c>
      <c r="S247" s="15" t="s">
        <v>8</v>
      </c>
      <c r="T247" s="15" t="s">
        <v>8</v>
      </c>
      <c r="U247" s="18">
        <v>1468800</v>
      </c>
    </row>
    <row r="248" spans="1:21">
      <c r="A248" s="13">
        <v>2012</v>
      </c>
      <c r="B248" s="14" t="s">
        <v>22</v>
      </c>
      <c r="C248" s="14">
        <v>272108</v>
      </c>
      <c r="D248" s="14" t="s">
        <v>234</v>
      </c>
      <c r="E248" s="14" t="s">
        <v>243</v>
      </c>
      <c r="F248" s="15">
        <v>99172905</v>
      </c>
      <c r="G248" s="15">
        <v>98326777</v>
      </c>
      <c r="H248" s="15">
        <v>25868505</v>
      </c>
      <c r="I248" s="15">
        <v>7006744</v>
      </c>
      <c r="J248" s="15">
        <v>5669281</v>
      </c>
      <c r="K248" s="15">
        <v>13192480</v>
      </c>
      <c r="L248" s="15">
        <v>24002363</v>
      </c>
      <c r="M248" s="15">
        <v>5664044</v>
      </c>
      <c r="N248" s="15">
        <v>5658578</v>
      </c>
      <c r="O248" s="15">
        <v>12679741</v>
      </c>
      <c r="P248" s="15">
        <v>18461214</v>
      </c>
      <c r="Q248" s="15">
        <v>17711030</v>
      </c>
      <c r="R248" s="15">
        <v>347308</v>
      </c>
      <c r="S248" s="15" t="s">
        <v>8</v>
      </c>
      <c r="T248" s="15">
        <v>1010610</v>
      </c>
      <c r="U248" s="18">
        <v>5661192</v>
      </c>
    </row>
    <row r="249" spans="1:21">
      <c r="A249" s="13">
        <v>2012</v>
      </c>
      <c r="B249" s="14" t="s">
        <v>22</v>
      </c>
      <c r="C249" s="14">
        <v>272116</v>
      </c>
      <c r="D249" s="14" t="s">
        <v>234</v>
      </c>
      <c r="E249" s="14" t="s">
        <v>244</v>
      </c>
      <c r="F249" s="15">
        <v>56391788</v>
      </c>
      <c r="G249" s="15">
        <v>55764853</v>
      </c>
      <c r="H249" s="15">
        <v>13092372</v>
      </c>
      <c r="I249" s="15">
        <v>5395987</v>
      </c>
      <c r="J249" s="15" t="s">
        <v>8</v>
      </c>
      <c r="K249" s="15">
        <v>7696385</v>
      </c>
      <c r="L249" s="15">
        <v>12307972</v>
      </c>
      <c r="M249" s="15">
        <v>5018787</v>
      </c>
      <c r="N249" s="15" t="s">
        <v>8</v>
      </c>
      <c r="O249" s="15">
        <v>7289185</v>
      </c>
      <c r="P249" s="15">
        <v>17824873</v>
      </c>
      <c r="Q249" s="15">
        <v>10483712</v>
      </c>
      <c r="R249" s="15">
        <v>28603</v>
      </c>
      <c r="S249" s="15" t="s">
        <v>8</v>
      </c>
      <c r="T249" s="15" t="s">
        <v>8</v>
      </c>
      <c r="U249" s="18">
        <v>3186000</v>
      </c>
    </row>
    <row r="250" spans="1:21">
      <c r="A250" s="13">
        <v>2012</v>
      </c>
      <c r="B250" s="14" t="s">
        <v>22</v>
      </c>
      <c r="C250" s="14">
        <v>272124</v>
      </c>
      <c r="D250" s="14" t="s">
        <v>234</v>
      </c>
      <c r="E250" s="14" t="s">
        <v>245</v>
      </c>
      <c r="F250" s="15">
        <v>80547023</v>
      </c>
      <c r="G250" s="15">
        <v>78234790</v>
      </c>
      <c r="H250" s="15">
        <v>10494979</v>
      </c>
      <c r="I250" s="15">
        <v>5887923</v>
      </c>
      <c r="J250" s="15" t="s">
        <v>8</v>
      </c>
      <c r="K250" s="15">
        <v>4607056</v>
      </c>
      <c r="L250" s="15">
        <v>9995701</v>
      </c>
      <c r="M250" s="15">
        <v>5554008</v>
      </c>
      <c r="N250" s="15" t="s">
        <v>8</v>
      </c>
      <c r="O250" s="15">
        <v>4441693</v>
      </c>
      <c r="P250" s="15">
        <v>9449427</v>
      </c>
      <c r="Q250" s="15">
        <v>15130578</v>
      </c>
      <c r="R250" s="15">
        <v>157640</v>
      </c>
      <c r="S250" s="15" t="s">
        <v>8</v>
      </c>
      <c r="T250" s="15">
        <v>1748296</v>
      </c>
      <c r="U250" s="18">
        <v>5313195</v>
      </c>
    </row>
    <row r="251" spans="1:21">
      <c r="A251" s="13">
        <v>2012</v>
      </c>
      <c r="B251" s="14" t="s">
        <v>11</v>
      </c>
      <c r="C251" s="14">
        <v>272132</v>
      </c>
      <c r="D251" s="14" t="s">
        <v>234</v>
      </c>
      <c r="E251" s="14" t="s">
        <v>246</v>
      </c>
      <c r="F251" s="15">
        <v>83210427</v>
      </c>
      <c r="G251" s="15">
        <v>82008207</v>
      </c>
      <c r="H251" s="15">
        <v>3734782</v>
      </c>
      <c r="I251" s="15">
        <v>603614</v>
      </c>
      <c r="J251" s="15">
        <v>1206397</v>
      </c>
      <c r="K251" s="15">
        <v>1924771</v>
      </c>
      <c r="L251" s="15">
        <v>3237185</v>
      </c>
      <c r="M251" s="15">
        <v>322987</v>
      </c>
      <c r="N251" s="15">
        <v>501</v>
      </c>
      <c r="O251" s="15">
        <v>2913697</v>
      </c>
      <c r="P251" s="15">
        <v>4756694</v>
      </c>
      <c r="Q251" s="15">
        <v>4611811</v>
      </c>
      <c r="R251" s="15">
        <v>1500</v>
      </c>
      <c r="S251" s="15" t="s">
        <v>8</v>
      </c>
      <c r="T251" s="15" t="s">
        <v>8</v>
      </c>
      <c r="U251" s="18">
        <v>1554587</v>
      </c>
    </row>
    <row r="252" spans="1:21">
      <c r="A252" s="13">
        <v>2012</v>
      </c>
      <c r="B252" s="14" t="s">
        <v>11</v>
      </c>
      <c r="C252" s="14">
        <v>272141</v>
      </c>
      <c r="D252" s="14" t="s">
        <v>234</v>
      </c>
      <c r="E252" s="14" t="s">
        <v>247</v>
      </c>
      <c r="F252" s="15">
        <v>25301399</v>
      </c>
      <c r="G252" s="15">
        <v>24614476</v>
      </c>
      <c r="H252" s="15">
        <v>9022400</v>
      </c>
      <c r="I252" s="15">
        <v>3754750</v>
      </c>
      <c r="J252" s="15" t="s">
        <v>8</v>
      </c>
      <c r="K252" s="15">
        <v>5267650</v>
      </c>
      <c r="L252" s="15">
        <v>8735082</v>
      </c>
      <c r="M252" s="15">
        <v>3751038</v>
      </c>
      <c r="N252" s="15" t="s">
        <v>8</v>
      </c>
      <c r="O252" s="15">
        <v>4984044</v>
      </c>
      <c r="P252" s="15">
        <v>2435615</v>
      </c>
      <c r="Q252" s="15">
        <v>4731926</v>
      </c>
      <c r="R252" s="15">
        <v>2951</v>
      </c>
      <c r="S252" s="15" t="s">
        <v>8</v>
      </c>
      <c r="T252" s="15" t="s">
        <v>8</v>
      </c>
      <c r="U252" s="18">
        <v>1313410</v>
      </c>
    </row>
    <row r="253" spans="1:21">
      <c r="A253" s="13">
        <v>2012</v>
      </c>
      <c r="B253" s="14" t="s">
        <v>22</v>
      </c>
      <c r="C253" s="14">
        <v>272159</v>
      </c>
      <c r="D253" s="14" t="s">
        <v>234</v>
      </c>
      <c r="E253" s="14" t="s">
        <v>248</v>
      </c>
      <c r="F253" s="15">
        <v>68152567</v>
      </c>
      <c r="G253" s="15">
        <v>66387730</v>
      </c>
      <c r="H253" s="15">
        <v>9288733</v>
      </c>
      <c r="I253" s="15">
        <v>2554032</v>
      </c>
      <c r="J253" s="15">
        <v>1052646</v>
      </c>
      <c r="K253" s="15">
        <v>5682055</v>
      </c>
      <c r="L253" s="15">
        <v>7155907</v>
      </c>
      <c r="M253" s="15">
        <v>1789892</v>
      </c>
      <c r="N253" s="15">
        <v>123265</v>
      </c>
      <c r="O253" s="15">
        <v>5242750</v>
      </c>
      <c r="P253" s="15">
        <v>1285607</v>
      </c>
      <c r="Q253" s="15">
        <v>9248197</v>
      </c>
      <c r="R253" s="15">
        <v>11851</v>
      </c>
      <c r="S253" s="15" t="s">
        <v>8</v>
      </c>
      <c r="T253" s="15" t="s">
        <v>8</v>
      </c>
      <c r="U253" s="18">
        <v>1780337</v>
      </c>
    </row>
    <row r="254" spans="1:21">
      <c r="A254" s="13">
        <v>2012</v>
      </c>
      <c r="B254" s="14" t="s">
        <v>11</v>
      </c>
      <c r="C254" s="14">
        <v>272167</v>
      </c>
      <c r="D254" s="14" t="s">
        <v>234</v>
      </c>
      <c r="E254" s="14" t="s">
        <v>249</v>
      </c>
      <c r="F254" s="15">
        <v>33337585</v>
      </c>
      <c r="G254" s="15">
        <v>33396308</v>
      </c>
      <c r="H254" s="15">
        <v>8712710</v>
      </c>
      <c r="I254" s="15">
        <v>4329122</v>
      </c>
      <c r="J254" s="15">
        <v>1007074</v>
      </c>
      <c r="K254" s="15">
        <v>3376514</v>
      </c>
      <c r="L254" s="15">
        <v>8758362</v>
      </c>
      <c r="M254" s="15">
        <v>4465855</v>
      </c>
      <c r="N254" s="15">
        <v>1011516</v>
      </c>
      <c r="O254" s="15">
        <v>3280991</v>
      </c>
      <c r="P254" s="15">
        <v>3381510</v>
      </c>
      <c r="Q254" s="15">
        <v>4441456</v>
      </c>
      <c r="R254" s="15">
        <v>119688</v>
      </c>
      <c r="S254" s="15" t="s">
        <v>8</v>
      </c>
      <c r="T254" s="15" t="s">
        <v>8</v>
      </c>
      <c r="U254" s="18">
        <v>1049459</v>
      </c>
    </row>
    <row r="255" spans="1:21">
      <c r="A255" s="13">
        <v>2012</v>
      </c>
      <c r="B255" s="14" t="s">
        <v>11</v>
      </c>
      <c r="C255" s="14">
        <v>272175</v>
      </c>
      <c r="D255" s="14" t="s">
        <v>234</v>
      </c>
      <c r="E255" s="14" t="s">
        <v>250</v>
      </c>
      <c r="F255" s="15">
        <v>40487291</v>
      </c>
      <c r="G255" s="15">
        <v>40601661</v>
      </c>
      <c r="H255" s="15">
        <v>2091791</v>
      </c>
      <c r="I255" s="15">
        <v>1171085</v>
      </c>
      <c r="J255" s="15">
        <v>21243</v>
      </c>
      <c r="K255" s="15">
        <v>899463</v>
      </c>
      <c r="L255" s="15">
        <v>1663129</v>
      </c>
      <c r="M255" s="15">
        <v>770565</v>
      </c>
      <c r="N255" s="15">
        <v>21238</v>
      </c>
      <c r="O255" s="15">
        <v>871326</v>
      </c>
      <c r="P255" s="15">
        <v>1614293</v>
      </c>
      <c r="Q255" s="15">
        <v>6531569</v>
      </c>
      <c r="R255" s="15">
        <v>55910</v>
      </c>
      <c r="S255" s="15" t="s">
        <v>8</v>
      </c>
      <c r="T255" s="15">
        <v>151391</v>
      </c>
      <c r="U255" s="18">
        <v>2520000</v>
      </c>
    </row>
    <row r="256" spans="1:21">
      <c r="A256" s="13">
        <v>2012</v>
      </c>
      <c r="B256" s="14" t="s">
        <v>11</v>
      </c>
      <c r="C256" s="14">
        <v>272183</v>
      </c>
      <c r="D256" s="14" t="s">
        <v>234</v>
      </c>
      <c r="E256" s="14" t="s">
        <v>251</v>
      </c>
      <c r="F256" s="15">
        <v>36228356</v>
      </c>
      <c r="G256" s="15">
        <v>36340581</v>
      </c>
      <c r="H256" s="15">
        <v>14490275</v>
      </c>
      <c r="I256" s="15">
        <v>7346191</v>
      </c>
      <c r="J256" s="15">
        <v>1452190</v>
      </c>
      <c r="K256" s="15">
        <v>5691894</v>
      </c>
      <c r="L256" s="15">
        <v>12958200</v>
      </c>
      <c r="M256" s="15">
        <v>6351747</v>
      </c>
      <c r="N256" s="15">
        <v>1570092</v>
      </c>
      <c r="O256" s="15">
        <v>5036361</v>
      </c>
      <c r="P256" s="15">
        <v>11206610</v>
      </c>
      <c r="Q256" s="15">
        <v>5310163</v>
      </c>
      <c r="R256" s="15">
        <v>14325</v>
      </c>
      <c r="S256" s="15" t="s">
        <v>8</v>
      </c>
      <c r="T256" s="15" t="s">
        <v>8</v>
      </c>
      <c r="U256" s="18">
        <v>1867910</v>
      </c>
    </row>
    <row r="257" spans="1:21">
      <c r="A257" s="13">
        <v>2012</v>
      </c>
      <c r="B257" s="14" t="s">
        <v>11</v>
      </c>
      <c r="C257" s="14">
        <v>272191</v>
      </c>
      <c r="D257" s="14" t="s">
        <v>234</v>
      </c>
      <c r="E257" s="14" t="s">
        <v>252</v>
      </c>
      <c r="F257" s="15">
        <v>52774130</v>
      </c>
      <c r="G257" s="15">
        <v>52788895</v>
      </c>
      <c r="H257" s="15">
        <v>7306360</v>
      </c>
      <c r="I257" s="15">
        <v>3831780</v>
      </c>
      <c r="J257" s="15">
        <v>148450</v>
      </c>
      <c r="K257" s="15">
        <v>3326130</v>
      </c>
      <c r="L257" s="15">
        <v>6574889</v>
      </c>
      <c r="M257" s="15">
        <v>3650030</v>
      </c>
      <c r="N257" s="15">
        <v>148390</v>
      </c>
      <c r="O257" s="15">
        <v>2776469</v>
      </c>
      <c r="P257" s="15">
        <v>7228862</v>
      </c>
      <c r="Q257" s="15">
        <v>6920239</v>
      </c>
      <c r="R257" s="15">
        <v>40000</v>
      </c>
      <c r="S257" s="15" t="s">
        <v>8</v>
      </c>
      <c r="T257" s="15">
        <v>1585986</v>
      </c>
      <c r="U257" s="18">
        <v>800734</v>
      </c>
    </row>
    <row r="258" spans="1:21">
      <c r="A258" s="13">
        <v>2012</v>
      </c>
      <c r="B258" s="14" t="s">
        <v>11</v>
      </c>
      <c r="C258" s="14">
        <v>272205</v>
      </c>
      <c r="D258" s="14" t="s">
        <v>234</v>
      </c>
      <c r="E258" s="14" t="s">
        <v>253</v>
      </c>
      <c r="F258" s="15">
        <v>27768149</v>
      </c>
      <c r="G258" s="15">
        <v>28329705</v>
      </c>
      <c r="H258" s="15">
        <v>16491152</v>
      </c>
      <c r="I258" s="15">
        <v>6933083</v>
      </c>
      <c r="J258" s="15">
        <v>1040889</v>
      </c>
      <c r="K258" s="15">
        <v>8517180</v>
      </c>
      <c r="L258" s="15">
        <v>16649996</v>
      </c>
      <c r="M258" s="15">
        <v>6917987</v>
      </c>
      <c r="N258" s="15">
        <v>1017845</v>
      </c>
      <c r="O258" s="15">
        <v>8714164</v>
      </c>
      <c r="P258" s="15">
        <v>9362288</v>
      </c>
      <c r="Q258" s="15">
        <v>4721188</v>
      </c>
      <c r="R258" s="15">
        <v>10435</v>
      </c>
      <c r="S258" s="15" t="s">
        <v>8</v>
      </c>
      <c r="T258" s="15">
        <v>694497</v>
      </c>
      <c r="U258" s="18">
        <v>338726</v>
      </c>
    </row>
    <row r="259" spans="1:21">
      <c r="A259" s="13">
        <v>2012</v>
      </c>
      <c r="B259" s="14" t="s">
        <v>11</v>
      </c>
      <c r="C259" s="14">
        <v>272221</v>
      </c>
      <c r="D259" s="14" t="s">
        <v>234</v>
      </c>
      <c r="E259" s="14" t="s">
        <v>254</v>
      </c>
      <c r="F259" s="15">
        <v>42766371</v>
      </c>
      <c r="G259" s="15">
        <v>44121531</v>
      </c>
      <c r="H259" s="15">
        <v>3516252</v>
      </c>
      <c r="I259" s="15">
        <v>2726487</v>
      </c>
      <c r="J259" s="15">
        <v>72415</v>
      </c>
      <c r="K259" s="15">
        <v>717350</v>
      </c>
      <c r="L259" s="15">
        <v>2807610</v>
      </c>
      <c r="M259" s="15">
        <v>1965203</v>
      </c>
      <c r="N259" s="15">
        <v>72353</v>
      </c>
      <c r="O259" s="15">
        <v>770054</v>
      </c>
      <c r="P259" s="15">
        <v>6402774</v>
      </c>
      <c r="Q259" s="15">
        <v>5046498</v>
      </c>
      <c r="R259" s="15">
        <v>23646</v>
      </c>
      <c r="S259" s="15" t="s">
        <v>8</v>
      </c>
      <c r="T259" s="15" t="s">
        <v>8</v>
      </c>
      <c r="U259" s="18">
        <v>1362820</v>
      </c>
    </row>
    <row r="260" spans="1:21">
      <c r="A260" s="13">
        <v>2012</v>
      </c>
      <c r="B260" s="14" t="s">
        <v>11</v>
      </c>
      <c r="C260" s="14">
        <v>272230</v>
      </c>
      <c r="D260" s="14" t="s">
        <v>234</v>
      </c>
      <c r="E260" s="14" t="s">
        <v>255</v>
      </c>
      <c r="F260" s="15">
        <v>46878601</v>
      </c>
      <c r="G260" s="15">
        <v>42505301</v>
      </c>
      <c r="H260" s="15">
        <v>6281428</v>
      </c>
      <c r="I260" s="15">
        <v>1614010</v>
      </c>
      <c r="J260" s="15">
        <v>360746</v>
      </c>
      <c r="K260" s="15">
        <v>4306672</v>
      </c>
      <c r="L260" s="15">
        <v>7139066</v>
      </c>
      <c r="M260" s="15">
        <v>1804598</v>
      </c>
      <c r="N260" s="15">
        <v>301333</v>
      </c>
      <c r="O260" s="15">
        <v>5033135</v>
      </c>
      <c r="P260" s="15">
        <v>7178741</v>
      </c>
      <c r="Q260" s="15">
        <v>6317841</v>
      </c>
      <c r="R260" s="15">
        <v>8138</v>
      </c>
      <c r="S260" s="15" t="s">
        <v>8</v>
      </c>
      <c r="T260" s="15" t="s">
        <v>8</v>
      </c>
      <c r="U260" s="18">
        <v>1773121</v>
      </c>
    </row>
    <row r="261" spans="1:21">
      <c r="A261" s="13">
        <v>2012</v>
      </c>
      <c r="B261" s="14" t="s">
        <v>9</v>
      </c>
      <c r="C261" s="14">
        <v>272272</v>
      </c>
      <c r="D261" s="14" t="s">
        <v>234</v>
      </c>
      <c r="E261" s="14" t="s">
        <v>256</v>
      </c>
      <c r="F261" s="15">
        <v>164293672</v>
      </c>
      <c r="G261" s="15">
        <v>164130746</v>
      </c>
      <c r="H261" s="15">
        <v>19260170</v>
      </c>
      <c r="I261" s="15">
        <v>10489568</v>
      </c>
      <c r="J261" s="15">
        <v>1803200</v>
      </c>
      <c r="K261" s="15">
        <v>6967402</v>
      </c>
      <c r="L261" s="15">
        <v>17151285</v>
      </c>
      <c r="M261" s="15">
        <v>7865168</v>
      </c>
      <c r="N261" s="15">
        <v>1797600</v>
      </c>
      <c r="O261" s="15">
        <v>7488517</v>
      </c>
      <c r="P261" s="15">
        <v>8991869</v>
      </c>
      <c r="Q261" s="15">
        <v>28307326</v>
      </c>
      <c r="R261" s="15">
        <v>116358</v>
      </c>
      <c r="S261" s="15" t="s">
        <v>8</v>
      </c>
      <c r="T261" s="15">
        <v>1800000</v>
      </c>
      <c r="U261" s="18">
        <v>9561000</v>
      </c>
    </row>
    <row r="262" spans="1:21">
      <c r="A262" s="13">
        <v>2012</v>
      </c>
      <c r="B262" s="14" t="s">
        <v>5</v>
      </c>
      <c r="C262" s="14">
        <v>281000</v>
      </c>
      <c r="D262" s="14" t="s">
        <v>257</v>
      </c>
      <c r="E262" s="14" t="s">
        <v>258</v>
      </c>
      <c r="F262" s="15">
        <v>1143683357</v>
      </c>
      <c r="G262" s="15">
        <v>1145033858</v>
      </c>
      <c r="H262" s="15">
        <v>60308311</v>
      </c>
      <c r="I262" s="15">
        <v>3300144</v>
      </c>
      <c r="J262" s="15">
        <v>27724563</v>
      </c>
      <c r="K262" s="15">
        <v>29283604</v>
      </c>
      <c r="L262" s="15">
        <v>49326994</v>
      </c>
      <c r="M262" s="15">
        <v>421381</v>
      </c>
      <c r="N262" s="15">
        <v>24371288</v>
      </c>
      <c r="O262" s="15">
        <v>24534325</v>
      </c>
      <c r="P262" s="15">
        <v>118901594</v>
      </c>
      <c r="Q262" s="15">
        <v>77565991</v>
      </c>
      <c r="R262" s="15">
        <v>1388733</v>
      </c>
      <c r="S262" s="15">
        <v>9467945</v>
      </c>
      <c r="T262" s="15" t="s">
        <v>8</v>
      </c>
      <c r="U262" s="18">
        <v>7069578</v>
      </c>
    </row>
    <row r="263" spans="1:21">
      <c r="A263" s="13">
        <v>2012</v>
      </c>
      <c r="B263" s="14" t="s">
        <v>9</v>
      </c>
      <c r="C263" s="14">
        <v>282014</v>
      </c>
      <c r="D263" s="14" t="s">
        <v>257</v>
      </c>
      <c r="E263" s="14" t="s">
        <v>259</v>
      </c>
      <c r="F263" s="15">
        <v>197102087</v>
      </c>
      <c r="G263" s="15">
        <v>198387673</v>
      </c>
      <c r="H263" s="15">
        <v>47872979</v>
      </c>
      <c r="I263" s="15">
        <v>14104325</v>
      </c>
      <c r="J263" s="15">
        <v>1706014</v>
      </c>
      <c r="K263" s="15">
        <v>32062640</v>
      </c>
      <c r="L263" s="15">
        <v>44595033</v>
      </c>
      <c r="M263" s="15">
        <v>14074347</v>
      </c>
      <c r="N263" s="15">
        <v>1703989</v>
      </c>
      <c r="O263" s="15">
        <v>28816697</v>
      </c>
      <c r="P263" s="15">
        <v>31570154</v>
      </c>
      <c r="Q263" s="15">
        <v>27325317</v>
      </c>
      <c r="R263" s="15">
        <v>290897</v>
      </c>
      <c r="S263" s="15" t="s">
        <v>8</v>
      </c>
      <c r="T263" s="15" t="s">
        <v>8</v>
      </c>
      <c r="U263" s="18">
        <v>11440566</v>
      </c>
    </row>
    <row r="264" spans="1:21">
      <c r="A264" s="13">
        <v>2012</v>
      </c>
      <c r="B264" s="14" t="s">
        <v>9</v>
      </c>
      <c r="C264" s="14">
        <v>282022</v>
      </c>
      <c r="D264" s="14" t="s">
        <v>257</v>
      </c>
      <c r="E264" s="14" t="s">
        <v>260</v>
      </c>
      <c r="F264" s="15">
        <v>267054088</v>
      </c>
      <c r="G264" s="15">
        <v>275918915</v>
      </c>
      <c r="H264" s="15">
        <v>15907240</v>
      </c>
      <c r="I264" s="15">
        <v>3645686</v>
      </c>
      <c r="J264" s="15">
        <v>7948265</v>
      </c>
      <c r="K264" s="15">
        <v>4313289</v>
      </c>
      <c r="L264" s="15">
        <v>19312594</v>
      </c>
      <c r="M264" s="15">
        <v>3605896</v>
      </c>
      <c r="N264" s="15">
        <v>11390408</v>
      </c>
      <c r="O264" s="15">
        <v>4316290</v>
      </c>
      <c r="P264" s="15">
        <v>13792621</v>
      </c>
      <c r="Q264" s="15">
        <v>20954336</v>
      </c>
      <c r="R264" s="15">
        <v>34496</v>
      </c>
      <c r="S264" s="15">
        <v>1140029</v>
      </c>
      <c r="T264" s="15" t="s">
        <v>8</v>
      </c>
      <c r="U264" s="18">
        <v>5161522</v>
      </c>
    </row>
    <row r="265" spans="1:21">
      <c r="A265" s="13">
        <v>2012</v>
      </c>
      <c r="B265" s="14" t="s">
        <v>22</v>
      </c>
      <c r="C265" s="14">
        <v>282031</v>
      </c>
      <c r="D265" s="14" t="s">
        <v>257</v>
      </c>
      <c r="E265" s="14" t="s">
        <v>261</v>
      </c>
      <c r="F265" s="15">
        <v>101641589</v>
      </c>
      <c r="G265" s="15">
        <v>101552184</v>
      </c>
      <c r="H265" s="15">
        <v>8462799</v>
      </c>
      <c r="I265" s="15">
        <v>4545364</v>
      </c>
      <c r="J265" s="15">
        <v>2047335</v>
      </c>
      <c r="K265" s="15">
        <v>1870100</v>
      </c>
      <c r="L265" s="15">
        <v>8168851</v>
      </c>
      <c r="M265" s="15">
        <v>4545185</v>
      </c>
      <c r="N265" s="15">
        <v>2045454</v>
      </c>
      <c r="O265" s="15">
        <v>1578212</v>
      </c>
      <c r="P265" s="15">
        <v>14397153</v>
      </c>
      <c r="Q265" s="15">
        <v>10522353</v>
      </c>
      <c r="R265" s="15">
        <v>132719</v>
      </c>
      <c r="S265" s="15" t="s">
        <v>8</v>
      </c>
      <c r="T265" s="15" t="s">
        <v>8</v>
      </c>
      <c r="U265" s="18">
        <v>2891783</v>
      </c>
    </row>
    <row r="266" spans="1:21">
      <c r="A266" s="13">
        <v>2012</v>
      </c>
      <c r="B266" s="14" t="s">
        <v>9</v>
      </c>
      <c r="C266" s="14">
        <v>282049</v>
      </c>
      <c r="D266" s="14" t="s">
        <v>257</v>
      </c>
      <c r="E266" s="14" t="s">
        <v>262</v>
      </c>
      <c r="F266" s="15">
        <v>162430625</v>
      </c>
      <c r="G266" s="15">
        <v>167180969</v>
      </c>
      <c r="H266" s="15">
        <v>21440217</v>
      </c>
      <c r="I266" s="15">
        <v>14744003</v>
      </c>
      <c r="J266" s="15">
        <v>3556692</v>
      </c>
      <c r="K266" s="15">
        <v>3139522</v>
      </c>
      <c r="L266" s="15">
        <v>19460574</v>
      </c>
      <c r="M266" s="15">
        <v>12699075</v>
      </c>
      <c r="N266" s="15">
        <v>3555922</v>
      </c>
      <c r="O266" s="15">
        <v>3205577</v>
      </c>
      <c r="P266" s="15">
        <v>46685723</v>
      </c>
      <c r="Q266" s="15">
        <v>19866838</v>
      </c>
      <c r="R266" s="15">
        <v>143754</v>
      </c>
      <c r="S266" s="15" t="s">
        <v>8</v>
      </c>
      <c r="T266" s="15">
        <v>1691401</v>
      </c>
      <c r="U266" s="18">
        <v>5047551</v>
      </c>
    </row>
    <row r="267" spans="1:21">
      <c r="A267" s="13">
        <v>2012</v>
      </c>
      <c r="B267" s="14" t="s">
        <v>11</v>
      </c>
      <c r="C267" s="14">
        <v>282073</v>
      </c>
      <c r="D267" s="14" t="s">
        <v>257</v>
      </c>
      <c r="E267" s="14" t="s">
        <v>263</v>
      </c>
      <c r="F267" s="15">
        <v>66342109</v>
      </c>
      <c r="G267" s="15">
        <v>65067750</v>
      </c>
      <c r="H267" s="15">
        <v>8392184</v>
      </c>
      <c r="I267" s="15">
        <v>5789228</v>
      </c>
      <c r="J267" s="15">
        <v>623337</v>
      </c>
      <c r="K267" s="15">
        <v>1979619</v>
      </c>
      <c r="L267" s="15">
        <v>8527038</v>
      </c>
      <c r="M267" s="15">
        <v>5991827</v>
      </c>
      <c r="N267" s="15">
        <v>621860</v>
      </c>
      <c r="O267" s="15">
        <v>1913351</v>
      </c>
      <c r="P267" s="15">
        <v>3905561</v>
      </c>
      <c r="Q267" s="15">
        <v>9193130</v>
      </c>
      <c r="R267" s="15">
        <v>185758</v>
      </c>
      <c r="S267" s="15">
        <v>202571</v>
      </c>
      <c r="T267" s="15">
        <v>1257847</v>
      </c>
      <c r="U267" s="18">
        <v>1860440</v>
      </c>
    </row>
    <row r="268" spans="1:21">
      <c r="A268" s="13">
        <v>2012</v>
      </c>
      <c r="B268" s="14" t="s">
        <v>22</v>
      </c>
      <c r="C268" s="14">
        <v>282103</v>
      </c>
      <c r="D268" s="14" t="s">
        <v>257</v>
      </c>
      <c r="E268" s="14" t="s">
        <v>264</v>
      </c>
      <c r="F268" s="15">
        <v>79675429</v>
      </c>
      <c r="G268" s="15">
        <v>80312094</v>
      </c>
      <c r="H268" s="15">
        <v>15564645</v>
      </c>
      <c r="I268" s="15">
        <v>4972575</v>
      </c>
      <c r="J268" s="15">
        <v>1511615</v>
      </c>
      <c r="K268" s="15">
        <v>9080455</v>
      </c>
      <c r="L268" s="15">
        <v>13817862</v>
      </c>
      <c r="M268" s="15">
        <v>4729987</v>
      </c>
      <c r="N268" s="15">
        <v>1133109</v>
      </c>
      <c r="O268" s="15">
        <v>7954766</v>
      </c>
      <c r="P268" s="15">
        <v>26739317</v>
      </c>
      <c r="Q268" s="15">
        <v>9362516</v>
      </c>
      <c r="R268" s="15">
        <v>160734</v>
      </c>
      <c r="S268" s="15" t="s">
        <v>8</v>
      </c>
      <c r="T268" s="15" t="s">
        <v>8</v>
      </c>
      <c r="U268" s="18">
        <v>2916634</v>
      </c>
    </row>
    <row r="269" spans="1:21">
      <c r="A269" s="13">
        <v>2012</v>
      </c>
      <c r="B269" s="14" t="s">
        <v>22</v>
      </c>
      <c r="C269" s="14">
        <v>282146</v>
      </c>
      <c r="D269" s="14" t="s">
        <v>257</v>
      </c>
      <c r="E269" s="14" t="s">
        <v>265</v>
      </c>
      <c r="F269" s="15">
        <v>77956992</v>
      </c>
      <c r="G269" s="15">
        <v>77275193</v>
      </c>
      <c r="H269" s="15">
        <v>11480789</v>
      </c>
      <c r="I269" s="15">
        <v>5066734</v>
      </c>
      <c r="J269" s="15">
        <v>1607504</v>
      </c>
      <c r="K269" s="15">
        <v>4806551</v>
      </c>
      <c r="L269" s="15">
        <v>11213098</v>
      </c>
      <c r="M269" s="15">
        <v>4758123</v>
      </c>
      <c r="N269" s="15">
        <v>1606222</v>
      </c>
      <c r="O269" s="15">
        <v>4848753</v>
      </c>
      <c r="P269" s="15">
        <v>20034445</v>
      </c>
      <c r="Q269" s="15">
        <v>9818721</v>
      </c>
      <c r="R269" s="15">
        <v>31928</v>
      </c>
      <c r="S269" s="15" t="s">
        <v>8</v>
      </c>
      <c r="T269" s="15">
        <v>1536000</v>
      </c>
      <c r="U269" s="18">
        <v>1923682</v>
      </c>
    </row>
    <row r="270" spans="1:21">
      <c r="A270" s="13">
        <v>2012</v>
      </c>
      <c r="B270" s="14" t="s">
        <v>11</v>
      </c>
      <c r="C270" s="14">
        <v>282171</v>
      </c>
      <c r="D270" s="14" t="s">
        <v>257</v>
      </c>
      <c r="E270" s="14" t="s">
        <v>266</v>
      </c>
      <c r="F270" s="15">
        <v>51113197</v>
      </c>
      <c r="G270" s="15">
        <v>51585334</v>
      </c>
      <c r="H270" s="15">
        <v>5465613</v>
      </c>
      <c r="I270" s="15">
        <v>834271</v>
      </c>
      <c r="J270" s="15">
        <v>3234798</v>
      </c>
      <c r="K270" s="15">
        <v>1396544</v>
      </c>
      <c r="L270" s="15">
        <v>3642083</v>
      </c>
      <c r="M270" s="15">
        <v>909895</v>
      </c>
      <c r="N270" s="15">
        <v>1337363</v>
      </c>
      <c r="O270" s="15">
        <v>1394825</v>
      </c>
      <c r="P270" s="15">
        <v>16865679</v>
      </c>
      <c r="Q270" s="15">
        <v>7427921</v>
      </c>
      <c r="R270" s="15">
        <v>8251</v>
      </c>
      <c r="S270" s="15" t="s">
        <v>8</v>
      </c>
      <c r="T270" s="15">
        <v>1743869</v>
      </c>
      <c r="U270" s="18">
        <v>1026602</v>
      </c>
    </row>
    <row r="271" spans="1:21">
      <c r="A271" s="13">
        <v>2012</v>
      </c>
      <c r="B271" s="14" t="s">
        <v>11</v>
      </c>
      <c r="C271" s="14">
        <v>282197</v>
      </c>
      <c r="D271" s="14" t="s">
        <v>257</v>
      </c>
      <c r="E271" s="14" t="s">
        <v>267</v>
      </c>
      <c r="F271" s="15">
        <v>42041214</v>
      </c>
      <c r="G271" s="15">
        <v>43887832</v>
      </c>
      <c r="H271" s="15">
        <v>14330780</v>
      </c>
      <c r="I271" s="15">
        <v>3164270</v>
      </c>
      <c r="J271" s="15">
        <v>1680845</v>
      </c>
      <c r="K271" s="15">
        <v>9485665</v>
      </c>
      <c r="L271" s="15">
        <v>15733112</v>
      </c>
      <c r="M271" s="15">
        <v>3611470</v>
      </c>
      <c r="N271" s="15">
        <v>1569469</v>
      </c>
      <c r="O271" s="15">
        <v>10552173</v>
      </c>
      <c r="P271" s="15">
        <v>13797315</v>
      </c>
      <c r="Q271" s="15">
        <v>5288113</v>
      </c>
      <c r="R271" s="15">
        <v>37029</v>
      </c>
      <c r="S271" s="15" t="s">
        <v>8</v>
      </c>
      <c r="T271" s="15">
        <v>1809384</v>
      </c>
      <c r="U271" s="18">
        <v>995601</v>
      </c>
    </row>
    <row r="272" spans="1:21">
      <c r="A272" s="13">
        <v>2012</v>
      </c>
      <c r="B272" s="14" t="s">
        <v>9</v>
      </c>
      <c r="C272" s="14">
        <v>292010</v>
      </c>
      <c r="D272" s="14" t="s">
        <v>268</v>
      </c>
      <c r="E272" s="14" t="s">
        <v>269</v>
      </c>
      <c r="F272" s="15">
        <v>216414668</v>
      </c>
      <c r="G272" s="15">
        <v>197694552</v>
      </c>
      <c r="H272" s="15">
        <v>7673562</v>
      </c>
      <c r="I272" s="15">
        <v>491964</v>
      </c>
      <c r="J272" s="15">
        <v>44174</v>
      </c>
      <c r="K272" s="15">
        <v>7137424</v>
      </c>
      <c r="L272" s="15">
        <v>7903083</v>
      </c>
      <c r="M272" s="15">
        <v>441191</v>
      </c>
      <c r="N272" s="15">
        <v>44117</v>
      </c>
      <c r="O272" s="15">
        <v>7417775</v>
      </c>
      <c r="P272" s="15">
        <v>11172135</v>
      </c>
      <c r="Q272" s="15">
        <v>14667961</v>
      </c>
      <c r="R272" s="15">
        <v>1072712</v>
      </c>
      <c r="S272" s="15" t="s">
        <v>8</v>
      </c>
      <c r="T272" s="15">
        <v>386782</v>
      </c>
      <c r="U272" s="18">
        <v>3234678</v>
      </c>
    </row>
    <row r="273" spans="1:21">
      <c r="A273" s="13">
        <v>2012</v>
      </c>
      <c r="B273" s="14" t="s">
        <v>11</v>
      </c>
      <c r="C273" s="14">
        <v>292052</v>
      </c>
      <c r="D273" s="14" t="s">
        <v>268</v>
      </c>
      <c r="E273" s="14" t="s">
        <v>270</v>
      </c>
      <c r="F273" s="15">
        <v>42142905</v>
      </c>
      <c r="G273" s="15">
        <v>43596109</v>
      </c>
      <c r="H273" s="15">
        <v>4126495</v>
      </c>
      <c r="I273" s="15">
        <v>1100855</v>
      </c>
      <c r="J273" s="15">
        <v>535102</v>
      </c>
      <c r="K273" s="15">
        <v>2490538</v>
      </c>
      <c r="L273" s="15">
        <v>3868454</v>
      </c>
      <c r="M273" s="15">
        <v>999071</v>
      </c>
      <c r="N273" s="15">
        <v>651957</v>
      </c>
      <c r="O273" s="15">
        <v>2217426</v>
      </c>
      <c r="P273" s="15">
        <v>2673985</v>
      </c>
      <c r="Q273" s="15">
        <v>3691521</v>
      </c>
      <c r="R273" s="15">
        <v>10144</v>
      </c>
      <c r="S273" s="15" t="s">
        <v>8</v>
      </c>
      <c r="T273" s="15" t="s">
        <v>8</v>
      </c>
      <c r="U273" s="18">
        <v>875766</v>
      </c>
    </row>
    <row r="274" spans="1:21">
      <c r="A274" s="13">
        <v>2012</v>
      </c>
      <c r="B274" s="14" t="s">
        <v>11</v>
      </c>
      <c r="C274" s="14">
        <v>292095</v>
      </c>
      <c r="D274" s="14" t="s">
        <v>268</v>
      </c>
      <c r="E274" s="14" t="s">
        <v>271</v>
      </c>
      <c r="F274" s="15">
        <v>20261762</v>
      </c>
      <c r="G274" s="15">
        <v>21959509</v>
      </c>
      <c r="H274" s="15">
        <v>9973467</v>
      </c>
      <c r="I274" s="15">
        <v>2340919</v>
      </c>
      <c r="J274" s="15">
        <v>1151356</v>
      </c>
      <c r="K274" s="15">
        <v>6481192</v>
      </c>
      <c r="L274" s="15">
        <v>10019890</v>
      </c>
      <c r="M274" s="15">
        <v>2336630</v>
      </c>
      <c r="N274" s="15">
        <v>1031463</v>
      </c>
      <c r="O274" s="15">
        <v>6651797</v>
      </c>
      <c r="P274" s="15">
        <v>10322272</v>
      </c>
      <c r="Q274" s="15">
        <v>3468129</v>
      </c>
      <c r="R274" s="15">
        <v>8198</v>
      </c>
      <c r="S274" s="15" t="s">
        <v>8</v>
      </c>
      <c r="T274" s="15">
        <v>200625</v>
      </c>
      <c r="U274" s="18">
        <v>666567</v>
      </c>
    </row>
    <row r="275" spans="1:21">
      <c r="A275" s="13">
        <v>2012</v>
      </c>
      <c r="B275" s="14" t="s">
        <v>9</v>
      </c>
      <c r="C275" s="14">
        <v>302015</v>
      </c>
      <c r="D275" s="14" t="s">
        <v>272</v>
      </c>
      <c r="E275" s="14" t="s">
        <v>273</v>
      </c>
      <c r="F275" s="15">
        <v>151517582</v>
      </c>
      <c r="G275" s="15">
        <v>151772380</v>
      </c>
      <c r="H275" s="15">
        <v>12649797</v>
      </c>
      <c r="I275" s="15">
        <v>8879991</v>
      </c>
      <c r="J275" s="15">
        <v>1498539</v>
      </c>
      <c r="K275" s="15">
        <v>2271267</v>
      </c>
      <c r="L275" s="15">
        <v>11400540</v>
      </c>
      <c r="M275" s="15">
        <v>7813570</v>
      </c>
      <c r="N275" s="15">
        <v>1497938</v>
      </c>
      <c r="O275" s="15">
        <v>2089032</v>
      </c>
      <c r="P275" s="15">
        <v>14614482</v>
      </c>
      <c r="Q275" s="15">
        <v>21435729</v>
      </c>
      <c r="R275" s="15">
        <v>353327</v>
      </c>
      <c r="S275" s="15" t="s">
        <v>8</v>
      </c>
      <c r="T275" s="15" t="s">
        <v>8</v>
      </c>
      <c r="U275" s="18">
        <v>6874326</v>
      </c>
    </row>
    <row r="276" spans="1:21">
      <c r="A276" s="13">
        <v>2012</v>
      </c>
      <c r="B276" s="14" t="s">
        <v>22</v>
      </c>
      <c r="C276" s="14">
        <v>312011</v>
      </c>
      <c r="D276" s="14" t="s">
        <v>274</v>
      </c>
      <c r="E276" s="14" t="s">
        <v>275</v>
      </c>
      <c r="F276" s="15">
        <v>103916980</v>
      </c>
      <c r="G276" s="15">
        <v>106217513</v>
      </c>
      <c r="H276" s="15">
        <v>12301371</v>
      </c>
      <c r="I276" s="15">
        <v>1576926</v>
      </c>
      <c r="J276" s="15">
        <v>977380</v>
      </c>
      <c r="K276" s="15">
        <v>9747065</v>
      </c>
      <c r="L276" s="15">
        <v>11367615</v>
      </c>
      <c r="M276" s="15">
        <v>1376331</v>
      </c>
      <c r="N276" s="15">
        <v>976945</v>
      </c>
      <c r="O276" s="15">
        <v>9014339</v>
      </c>
      <c r="P276" s="15">
        <v>6151878</v>
      </c>
      <c r="Q276" s="15">
        <v>12393825</v>
      </c>
      <c r="R276" s="15">
        <v>179260</v>
      </c>
      <c r="S276" s="15" t="s">
        <v>8</v>
      </c>
      <c r="T276" s="15">
        <v>1295397</v>
      </c>
      <c r="U276" s="18">
        <v>4262926</v>
      </c>
    </row>
    <row r="277" spans="1:21">
      <c r="A277" s="13">
        <v>2012</v>
      </c>
      <c r="B277" s="14" t="s">
        <v>11</v>
      </c>
      <c r="C277" s="14">
        <v>312029</v>
      </c>
      <c r="D277" s="14" t="s">
        <v>274</v>
      </c>
      <c r="E277" s="14" t="s">
        <v>276</v>
      </c>
      <c r="F277" s="15">
        <v>63393914</v>
      </c>
      <c r="G277" s="15">
        <v>64623161</v>
      </c>
      <c r="H277" s="15">
        <v>4130828</v>
      </c>
      <c r="I277" s="15">
        <v>1376813</v>
      </c>
      <c r="J277" s="15">
        <v>121390</v>
      </c>
      <c r="K277" s="15">
        <v>2632625</v>
      </c>
      <c r="L277" s="15">
        <v>3811260</v>
      </c>
      <c r="M277" s="15">
        <v>1176288</v>
      </c>
      <c r="N277" s="15">
        <v>69462</v>
      </c>
      <c r="O277" s="15">
        <v>2565510</v>
      </c>
      <c r="P277" s="15">
        <v>4104453</v>
      </c>
      <c r="Q277" s="15">
        <v>7207588</v>
      </c>
      <c r="R277" s="15">
        <v>128041</v>
      </c>
      <c r="S277" s="15" t="s">
        <v>8</v>
      </c>
      <c r="T277" s="15" t="s">
        <v>8</v>
      </c>
      <c r="U277" s="18">
        <v>2430348</v>
      </c>
    </row>
    <row r="278" spans="1:21">
      <c r="A278" s="13">
        <v>2012</v>
      </c>
      <c r="B278" s="14" t="s">
        <v>22</v>
      </c>
      <c r="C278" s="14">
        <v>322016</v>
      </c>
      <c r="D278" s="14" t="s">
        <v>277</v>
      </c>
      <c r="E278" s="14" t="s">
        <v>278</v>
      </c>
      <c r="F278" s="15">
        <v>135861737</v>
      </c>
      <c r="G278" s="15">
        <v>140929806</v>
      </c>
      <c r="H278" s="15">
        <v>14775306</v>
      </c>
      <c r="I278" s="15">
        <v>3192965</v>
      </c>
      <c r="J278" s="15">
        <v>2934240</v>
      </c>
      <c r="K278" s="15">
        <v>8648101</v>
      </c>
      <c r="L278" s="15">
        <v>15121306</v>
      </c>
      <c r="M278" s="15">
        <v>3189226</v>
      </c>
      <c r="N278" s="15">
        <v>2930803</v>
      </c>
      <c r="O278" s="15">
        <v>9001277</v>
      </c>
      <c r="P278" s="15">
        <v>18590700</v>
      </c>
      <c r="Q278" s="15">
        <v>14394150</v>
      </c>
      <c r="R278" s="15">
        <v>124247</v>
      </c>
      <c r="S278" s="15">
        <v>289512</v>
      </c>
      <c r="T278" s="15">
        <v>1709661</v>
      </c>
      <c r="U278" s="18">
        <v>5220167</v>
      </c>
    </row>
    <row r="279" spans="1:21">
      <c r="A279" s="13">
        <v>2012</v>
      </c>
      <c r="B279" s="14" t="s">
        <v>11</v>
      </c>
      <c r="C279" s="14">
        <v>322032</v>
      </c>
      <c r="D279" s="14" t="s">
        <v>277</v>
      </c>
      <c r="E279" s="14" t="s">
        <v>279</v>
      </c>
      <c r="F279" s="15">
        <v>133107390</v>
      </c>
      <c r="G279" s="15">
        <v>136999865</v>
      </c>
      <c r="H279" s="15">
        <v>7727518</v>
      </c>
      <c r="I279" s="15">
        <v>2847278</v>
      </c>
      <c r="J279" s="15">
        <v>600961</v>
      </c>
      <c r="K279" s="15">
        <v>4279279</v>
      </c>
      <c r="L279" s="15">
        <v>8245188</v>
      </c>
      <c r="M279" s="15">
        <v>2822095</v>
      </c>
      <c r="N279" s="15">
        <v>1546780</v>
      </c>
      <c r="O279" s="15">
        <v>3876313</v>
      </c>
      <c r="P279" s="15">
        <v>8564294</v>
      </c>
      <c r="Q279" s="15">
        <v>9730275</v>
      </c>
      <c r="R279" s="15">
        <v>90578</v>
      </c>
      <c r="S279" s="15" t="s">
        <v>8</v>
      </c>
      <c r="T279" s="15">
        <v>421588</v>
      </c>
      <c r="U279" s="18">
        <v>3251769</v>
      </c>
    </row>
    <row r="280" spans="1:21">
      <c r="A280" s="13">
        <v>2012</v>
      </c>
      <c r="B280" s="14" t="s">
        <v>5</v>
      </c>
      <c r="C280" s="14">
        <v>331007</v>
      </c>
      <c r="D280" s="14" t="s">
        <v>280</v>
      </c>
      <c r="E280" s="14" t="s">
        <v>281</v>
      </c>
      <c r="F280" s="15">
        <v>276053952</v>
      </c>
      <c r="G280" s="15">
        <v>277647304</v>
      </c>
      <c r="H280" s="15">
        <v>34053332</v>
      </c>
      <c r="I280" s="15">
        <v>18751293</v>
      </c>
      <c r="J280" s="15">
        <v>1374104</v>
      </c>
      <c r="K280" s="15">
        <v>13927935</v>
      </c>
      <c r="L280" s="15">
        <v>26685903</v>
      </c>
      <c r="M280" s="15">
        <v>14613294</v>
      </c>
      <c r="N280" s="15">
        <v>1370262</v>
      </c>
      <c r="O280" s="15">
        <v>10702347</v>
      </c>
      <c r="P280" s="15">
        <v>83121502</v>
      </c>
      <c r="Q280" s="15">
        <v>34237320</v>
      </c>
      <c r="R280" s="15">
        <v>453320</v>
      </c>
      <c r="S280" s="15" t="s">
        <v>8</v>
      </c>
      <c r="T280" s="15">
        <v>1347792</v>
      </c>
      <c r="U280" s="18">
        <v>10658129</v>
      </c>
    </row>
    <row r="281" spans="1:21">
      <c r="A281" s="13">
        <v>2012</v>
      </c>
      <c r="B281" s="14" t="s">
        <v>9</v>
      </c>
      <c r="C281" s="14">
        <v>332020</v>
      </c>
      <c r="D281" s="14" t="s">
        <v>280</v>
      </c>
      <c r="E281" s="14" t="s">
        <v>282</v>
      </c>
      <c r="F281" s="15">
        <v>161129983</v>
      </c>
      <c r="G281" s="15">
        <v>158012197</v>
      </c>
      <c r="H281" s="15">
        <v>18879451</v>
      </c>
      <c r="I281" s="15">
        <v>8001107</v>
      </c>
      <c r="J281" s="15">
        <v>1686513</v>
      </c>
      <c r="K281" s="15">
        <v>9191831</v>
      </c>
      <c r="L281" s="15">
        <v>15955782</v>
      </c>
      <c r="M281" s="15">
        <v>7310241</v>
      </c>
      <c r="N281" s="15">
        <v>1435992</v>
      </c>
      <c r="O281" s="15">
        <v>7209549</v>
      </c>
      <c r="P281" s="15">
        <v>49351113</v>
      </c>
      <c r="Q281" s="15">
        <v>24514364</v>
      </c>
      <c r="R281" s="15">
        <v>72388</v>
      </c>
      <c r="S281" s="15" t="s">
        <v>8</v>
      </c>
      <c r="T281" s="15">
        <v>210564</v>
      </c>
      <c r="U281" s="18">
        <v>11232774</v>
      </c>
    </row>
    <row r="282" spans="1:21">
      <c r="A282" s="13">
        <v>2012</v>
      </c>
      <c r="B282" s="14" t="s">
        <v>11</v>
      </c>
      <c r="C282" s="14">
        <v>332038</v>
      </c>
      <c r="D282" s="14" t="s">
        <v>280</v>
      </c>
      <c r="E282" s="14" t="s">
        <v>283</v>
      </c>
      <c r="F282" s="15">
        <v>54997654</v>
      </c>
      <c r="G282" s="15">
        <v>54786203</v>
      </c>
      <c r="H282" s="15">
        <v>8113109</v>
      </c>
      <c r="I282" s="15">
        <v>1906143</v>
      </c>
      <c r="J282" s="15">
        <v>372179</v>
      </c>
      <c r="K282" s="15">
        <v>5834787</v>
      </c>
      <c r="L282" s="15">
        <v>8689392</v>
      </c>
      <c r="M282" s="15">
        <v>2434750</v>
      </c>
      <c r="N282" s="15">
        <v>379826</v>
      </c>
      <c r="O282" s="15">
        <v>5874816</v>
      </c>
      <c r="P282" s="15">
        <v>6792299</v>
      </c>
      <c r="Q282" s="15">
        <v>6094025</v>
      </c>
      <c r="R282" s="15">
        <v>56946</v>
      </c>
      <c r="S282" s="15" t="s">
        <v>8</v>
      </c>
      <c r="T282" s="15" t="s">
        <v>8</v>
      </c>
      <c r="U282" s="18">
        <v>1958446</v>
      </c>
    </row>
    <row r="283" spans="1:21">
      <c r="A283" s="13">
        <v>2012</v>
      </c>
      <c r="B283" s="14" t="s">
        <v>5</v>
      </c>
      <c r="C283" s="14">
        <v>341002</v>
      </c>
      <c r="D283" s="14" t="s">
        <v>284</v>
      </c>
      <c r="E283" s="14" t="s">
        <v>285</v>
      </c>
      <c r="F283" s="15">
        <v>972481009</v>
      </c>
      <c r="G283" s="15">
        <v>934492646</v>
      </c>
      <c r="H283" s="15">
        <v>14004687</v>
      </c>
      <c r="I283" s="15">
        <v>9591203</v>
      </c>
      <c r="J283" s="15">
        <v>275877</v>
      </c>
      <c r="K283" s="15">
        <v>4137607</v>
      </c>
      <c r="L283" s="15">
        <v>17295654</v>
      </c>
      <c r="M283" s="15">
        <v>13063904</v>
      </c>
      <c r="N283" s="15">
        <v>275877</v>
      </c>
      <c r="O283" s="15">
        <v>3955873</v>
      </c>
      <c r="P283" s="15">
        <v>60943612</v>
      </c>
      <c r="Q283" s="15">
        <v>61657154</v>
      </c>
      <c r="R283" s="15">
        <v>1352863</v>
      </c>
      <c r="S283" s="15" t="s">
        <v>8</v>
      </c>
      <c r="T283" s="15">
        <v>5897396</v>
      </c>
      <c r="U283" s="18">
        <v>22218735</v>
      </c>
    </row>
    <row r="284" spans="1:21">
      <c r="A284" s="13">
        <v>2012</v>
      </c>
      <c r="B284" s="14" t="s">
        <v>22</v>
      </c>
      <c r="C284" s="14">
        <v>342025</v>
      </c>
      <c r="D284" s="14" t="s">
        <v>284</v>
      </c>
      <c r="E284" s="14" t="s">
        <v>286</v>
      </c>
      <c r="F284" s="15">
        <v>134512000</v>
      </c>
      <c r="G284" s="15">
        <v>138635348</v>
      </c>
      <c r="H284" s="15">
        <v>14562175</v>
      </c>
      <c r="I284" s="15">
        <v>6909584</v>
      </c>
      <c r="J284" s="15">
        <v>1375820</v>
      </c>
      <c r="K284" s="15">
        <v>6276771</v>
      </c>
      <c r="L284" s="15">
        <v>15487148</v>
      </c>
      <c r="M284" s="15">
        <v>8041998</v>
      </c>
      <c r="N284" s="15">
        <v>1596510</v>
      </c>
      <c r="O284" s="15">
        <v>5848640</v>
      </c>
      <c r="P284" s="15">
        <v>16937694</v>
      </c>
      <c r="Q284" s="15">
        <v>11555532</v>
      </c>
      <c r="R284" s="15">
        <v>81217</v>
      </c>
      <c r="S284" s="15" t="s">
        <v>8</v>
      </c>
      <c r="T284" s="15">
        <v>190891</v>
      </c>
      <c r="U284" s="18">
        <v>2587987</v>
      </c>
    </row>
    <row r="285" spans="1:21">
      <c r="A285" s="13">
        <v>2012</v>
      </c>
      <c r="B285" s="14" t="s">
        <v>11</v>
      </c>
      <c r="C285" s="14">
        <v>342041</v>
      </c>
      <c r="D285" s="14" t="s">
        <v>284</v>
      </c>
      <c r="E285" s="14" t="s">
        <v>287</v>
      </c>
      <c r="F285" s="15">
        <v>64022530</v>
      </c>
      <c r="G285" s="15">
        <v>63140412</v>
      </c>
      <c r="H285" s="15">
        <v>10200642</v>
      </c>
      <c r="I285" s="15">
        <v>4145619</v>
      </c>
      <c r="J285" s="15">
        <v>1463799</v>
      </c>
      <c r="K285" s="15">
        <v>4591224</v>
      </c>
      <c r="L285" s="15">
        <v>10201617</v>
      </c>
      <c r="M285" s="15">
        <v>3791965</v>
      </c>
      <c r="N285" s="15">
        <v>1463457</v>
      </c>
      <c r="O285" s="15">
        <v>4946195</v>
      </c>
      <c r="P285" s="15">
        <v>4469259</v>
      </c>
      <c r="Q285" s="15">
        <v>4903133</v>
      </c>
      <c r="R285" s="15">
        <v>57804</v>
      </c>
      <c r="S285" s="15" t="s">
        <v>8</v>
      </c>
      <c r="T285" s="15" t="s">
        <v>8</v>
      </c>
      <c r="U285" s="18">
        <v>1315873</v>
      </c>
    </row>
    <row r="286" spans="1:21">
      <c r="A286" s="13">
        <v>2012</v>
      </c>
      <c r="B286" s="14" t="s">
        <v>11</v>
      </c>
      <c r="C286" s="14">
        <v>342050</v>
      </c>
      <c r="D286" s="14" t="s">
        <v>284</v>
      </c>
      <c r="E286" s="14" t="s">
        <v>288</v>
      </c>
      <c r="F286" s="15">
        <v>68464548</v>
      </c>
      <c r="G286" s="15">
        <v>70137843</v>
      </c>
      <c r="H286" s="15">
        <v>9490809</v>
      </c>
      <c r="I286" s="15">
        <v>4093839</v>
      </c>
      <c r="J286" s="15">
        <v>796888</v>
      </c>
      <c r="K286" s="15">
        <v>4600082</v>
      </c>
      <c r="L286" s="15">
        <v>8725083</v>
      </c>
      <c r="M286" s="15">
        <v>3595626</v>
      </c>
      <c r="N286" s="15">
        <v>795619</v>
      </c>
      <c r="O286" s="15">
        <v>4333838</v>
      </c>
      <c r="P286" s="15">
        <v>2863816</v>
      </c>
      <c r="Q286" s="15">
        <v>8301265</v>
      </c>
      <c r="R286" s="15">
        <v>331953</v>
      </c>
      <c r="S286" s="15">
        <v>4281</v>
      </c>
      <c r="T286" s="15">
        <v>1646928</v>
      </c>
      <c r="U286" s="18">
        <v>981125</v>
      </c>
    </row>
    <row r="287" spans="1:21">
      <c r="A287" s="13">
        <v>2012</v>
      </c>
      <c r="B287" s="14" t="s">
        <v>9</v>
      </c>
      <c r="C287" s="14">
        <v>342076</v>
      </c>
      <c r="D287" s="14" t="s">
        <v>284</v>
      </c>
      <c r="E287" s="14" t="s">
        <v>289</v>
      </c>
      <c r="F287" s="15">
        <v>157645382</v>
      </c>
      <c r="G287" s="15">
        <v>158830162</v>
      </c>
      <c r="H287" s="15">
        <v>23264469</v>
      </c>
      <c r="I287" s="15">
        <v>14102643</v>
      </c>
      <c r="J287" s="15">
        <v>3464603</v>
      </c>
      <c r="K287" s="15">
        <v>5697223</v>
      </c>
      <c r="L287" s="15">
        <v>23186670</v>
      </c>
      <c r="M287" s="15">
        <v>13597553</v>
      </c>
      <c r="N287" s="15">
        <v>3463113</v>
      </c>
      <c r="O287" s="15">
        <v>6126004</v>
      </c>
      <c r="P287" s="15">
        <v>5242998</v>
      </c>
      <c r="Q287" s="15">
        <v>21319766</v>
      </c>
      <c r="R287" s="15">
        <v>203446</v>
      </c>
      <c r="S287" s="15" t="s">
        <v>8</v>
      </c>
      <c r="T287" s="15">
        <v>1385219</v>
      </c>
      <c r="U287" s="18">
        <v>5332607</v>
      </c>
    </row>
    <row r="288" spans="1:21">
      <c r="A288" s="13">
        <v>2012</v>
      </c>
      <c r="B288" s="14" t="s">
        <v>11</v>
      </c>
      <c r="C288" s="14">
        <v>342122</v>
      </c>
      <c r="D288" s="14" t="s">
        <v>284</v>
      </c>
      <c r="E288" s="14" t="s">
        <v>290</v>
      </c>
      <c r="F288" s="15">
        <v>85007682</v>
      </c>
      <c r="G288" s="15">
        <v>83008726</v>
      </c>
      <c r="H288" s="15">
        <v>20924374</v>
      </c>
      <c r="I288" s="15">
        <v>10013812</v>
      </c>
      <c r="J288" s="15">
        <v>2151940</v>
      </c>
      <c r="K288" s="15">
        <v>8758622</v>
      </c>
      <c r="L288" s="15">
        <v>21904395</v>
      </c>
      <c r="M288" s="15">
        <v>10002000</v>
      </c>
      <c r="N288" s="15">
        <v>2149411</v>
      </c>
      <c r="O288" s="15">
        <v>9752984</v>
      </c>
      <c r="P288" s="15">
        <v>14614549</v>
      </c>
      <c r="Q288" s="15">
        <v>5788928</v>
      </c>
      <c r="R288" s="15">
        <v>281318</v>
      </c>
      <c r="S288" s="15" t="s">
        <v>8</v>
      </c>
      <c r="T288" s="15" t="s">
        <v>8</v>
      </c>
      <c r="U288" s="18">
        <v>1309701</v>
      </c>
    </row>
    <row r="289" spans="1:21">
      <c r="A289" s="13">
        <v>2012</v>
      </c>
      <c r="B289" s="14" t="s">
        <v>11</v>
      </c>
      <c r="C289" s="14">
        <v>342131</v>
      </c>
      <c r="D289" s="14" t="s">
        <v>284</v>
      </c>
      <c r="E289" s="14" t="s">
        <v>291</v>
      </c>
      <c r="F289" s="15">
        <v>56480935</v>
      </c>
      <c r="G289" s="15">
        <v>57827564</v>
      </c>
      <c r="H289" s="15">
        <v>10288330</v>
      </c>
      <c r="I289" s="15">
        <v>5912557</v>
      </c>
      <c r="J289" s="15">
        <v>385565</v>
      </c>
      <c r="K289" s="15">
        <v>3990208</v>
      </c>
      <c r="L289" s="15">
        <v>8736425</v>
      </c>
      <c r="M289" s="15">
        <v>5189578</v>
      </c>
      <c r="N289" s="15">
        <v>441438</v>
      </c>
      <c r="O289" s="15">
        <v>3105409</v>
      </c>
      <c r="P289" s="15">
        <v>7355993</v>
      </c>
      <c r="Q289" s="15">
        <v>5208091</v>
      </c>
      <c r="R289" s="15">
        <v>13480</v>
      </c>
      <c r="S289" s="15" t="s">
        <v>8</v>
      </c>
      <c r="T289" s="15" t="s">
        <v>8</v>
      </c>
      <c r="U289" s="18">
        <v>1815410</v>
      </c>
    </row>
    <row r="290" spans="1:21">
      <c r="A290" s="13">
        <v>2012</v>
      </c>
      <c r="B290" s="14" t="s">
        <v>9</v>
      </c>
      <c r="C290" s="14">
        <v>352012</v>
      </c>
      <c r="D290" s="14" t="s">
        <v>292</v>
      </c>
      <c r="E290" s="14" t="s">
        <v>293</v>
      </c>
      <c r="F290" s="15">
        <v>146378957</v>
      </c>
      <c r="G290" s="15">
        <v>147668640</v>
      </c>
      <c r="H290" s="15">
        <v>21664395</v>
      </c>
      <c r="I290" s="15">
        <v>10043466</v>
      </c>
      <c r="J290" s="15">
        <v>675970</v>
      </c>
      <c r="K290" s="15">
        <v>10944959</v>
      </c>
      <c r="L290" s="15">
        <v>20873930</v>
      </c>
      <c r="M290" s="15">
        <v>9212477</v>
      </c>
      <c r="N290" s="15">
        <v>975760</v>
      </c>
      <c r="O290" s="15">
        <v>10685693</v>
      </c>
      <c r="P290" s="15">
        <v>11563974</v>
      </c>
      <c r="Q290" s="15">
        <v>15364356</v>
      </c>
      <c r="R290" s="15">
        <v>353053</v>
      </c>
      <c r="S290" s="15">
        <v>21306</v>
      </c>
      <c r="T290" s="15">
        <v>341123</v>
      </c>
      <c r="U290" s="18">
        <v>3373120</v>
      </c>
    </row>
    <row r="291" spans="1:21">
      <c r="A291" s="13">
        <v>2012</v>
      </c>
      <c r="B291" s="14" t="s">
        <v>11</v>
      </c>
      <c r="C291" s="14">
        <v>352021</v>
      </c>
      <c r="D291" s="14" t="s">
        <v>292</v>
      </c>
      <c r="E291" s="14" t="s">
        <v>294</v>
      </c>
      <c r="F291" s="15">
        <v>70076456</v>
      </c>
      <c r="G291" s="15">
        <v>72376631</v>
      </c>
      <c r="H291" s="15">
        <v>6939403</v>
      </c>
      <c r="I291" s="15">
        <v>2535110</v>
      </c>
      <c r="J291" s="15">
        <v>471707</v>
      </c>
      <c r="K291" s="15">
        <v>3932586</v>
      </c>
      <c r="L291" s="15">
        <v>7053533</v>
      </c>
      <c r="M291" s="15">
        <v>2603930</v>
      </c>
      <c r="N291" s="15">
        <v>471548</v>
      </c>
      <c r="O291" s="15">
        <v>3978055</v>
      </c>
      <c r="P291" s="15">
        <v>5983515</v>
      </c>
      <c r="Q291" s="15">
        <v>9153272</v>
      </c>
      <c r="R291" s="15">
        <v>160799</v>
      </c>
      <c r="S291" s="15">
        <v>246568</v>
      </c>
      <c r="T291" s="15" t="s">
        <v>8</v>
      </c>
      <c r="U291" s="18">
        <v>2717090</v>
      </c>
    </row>
    <row r="292" spans="1:21">
      <c r="A292" s="13">
        <v>2012</v>
      </c>
      <c r="B292" s="14" t="s">
        <v>11</v>
      </c>
      <c r="C292" s="14">
        <v>352039</v>
      </c>
      <c r="D292" s="14" t="s">
        <v>292</v>
      </c>
      <c r="E292" s="14" t="s">
        <v>295</v>
      </c>
      <c r="F292" s="15">
        <v>90479433</v>
      </c>
      <c r="G292" s="15">
        <v>86487564</v>
      </c>
      <c r="H292" s="15">
        <v>16246028</v>
      </c>
      <c r="I292" s="15">
        <v>3321053</v>
      </c>
      <c r="J292" s="15">
        <v>3686923</v>
      </c>
      <c r="K292" s="15">
        <v>9238052</v>
      </c>
      <c r="L292" s="15">
        <v>14578895</v>
      </c>
      <c r="M292" s="15">
        <v>2940052</v>
      </c>
      <c r="N292" s="15">
        <v>3375793</v>
      </c>
      <c r="O292" s="15">
        <v>8263050</v>
      </c>
      <c r="P292" s="15">
        <v>15039094</v>
      </c>
      <c r="Q292" s="15">
        <v>9990741</v>
      </c>
      <c r="R292" s="15">
        <v>358212</v>
      </c>
      <c r="S292" s="15" t="s">
        <v>8</v>
      </c>
      <c r="T292" s="15" t="s">
        <v>8</v>
      </c>
      <c r="U292" s="18">
        <v>2746984</v>
      </c>
    </row>
    <row r="293" spans="1:21">
      <c r="A293" s="13">
        <v>2012</v>
      </c>
      <c r="B293" s="14" t="s">
        <v>11</v>
      </c>
      <c r="C293" s="14">
        <v>352063</v>
      </c>
      <c r="D293" s="14" t="s">
        <v>292</v>
      </c>
      <c r="E293" s="14" t="s">
        <v>296</v>
      </c>
      <c r="F293" s="15">
        <v>38205498</v>
      </c>
      <c r="G293" s="15">
        <v>35276692</v>
      </c>
      <c r="H293" s="15">
        <v>8899698</v>
      </c>
      <c r="I293" s="15">
        <v>5102942</v>
      </c>
      <c r="J293" s="15">
        <v>887542</v>
      </c>
      <c r="K293" s="15">
        <v>2909214</v>
      </c>
      <c r="L293" s="15">
        <v>8209901</v>
      </c>
      <c r="M293" s="15">
        <v>4493945</v>
      </c>
      <c r="N293" s="15">
        <v>887248</v>
      </c>
      <c r="O293" s="15">
        <v>2828708</v>
      </c>
      <c r="P293" s="15">
        <v>11752940</v>
      </c>
      <c r="Q293" s="15">
        <v>4701702</v>
      </c>
      <c r="R293" s="15">
        <v>42436</v>
      </c>
      <c r="S293" s="15" t="s">
        <v>8</v>
      </c>
      <c r="T293" s="15" t="s">
        <v>8</v>
      </c>
      <c r="U293" s="18">
        <v>1002323</v>
      </c>
    </row>
    <row r="294" spans="1:21">
      <c r="A294" s="13">
        <v>2012</v>
      </c>
      <c r="B294" s="14" t="s">
        <v>11</v>
      </c>
      <c r="C294" s="14">
        <v>352080</v>
      </c>
      <c r="D294" s="14" t="s">
        <v>292</v>
      </c>
      <c r="E294" s="14" t="s">
        <v>297</v>
      </c>
      <c r="F294" s="15">
        <v>61411060</v>
      </c>
      <c r="G294" s="15">
        <v>64204918</v>
      </c>
      <c r="H294" s="15">
        <v>13595365</v>
      </c>
      <c r="I294" s="15">
        <v>7038362</v>
      </c>
      <c r="J294" s="15">
        <v>2291008</v>
      </c>
      <c r="K294" s="15">
        <v>4265995</v>
      </c>
      <c r="L294" s="15">
        <v>12084107</v>
      </c>
      <c r="M294" s="15">
        <v>6270436</v>
      </c>
      <c r="N294" s="15">
        <v>1990453</v>
      </c>
      <c r="O294" s="15">
        <v>3823218</v>
      </c>
      <c r="P294" s="15">
        <v>9519084</v>
      </c>
      <c r="Q294" s="15">
        <v>8536784</v>
      </c>
      <c r="R294" s="15">
        <v>341763</v>
      </c>
      <c r="S294" s="15">
        <v>152360</v>
      </c>
      <c r="T294" s="15">
        <v>259300</v>
      </c>
      <c r="U294" s="18">
        <v>1677822</v>
      </c>
    </row>
    <row r="295" spans="1:21">
      <c r="A295" s="13">
        <v>2012</v>
      </c>
      <c r="B295" s="14" t="s">
        <v>11</v>
      </c>
      <c r="C295" s="14">
        <v>352152</v>
      </c>
      <c r="D295" s="14" t="s">
        <v>292</v>
      </c>
      <c r="E295" s="14" t="s">
        <v>298</v>
      </c>
      <c r="F295" s="15">
        <v>79206420</v>
      </c>
      <c r="G295" s="15">
        <v>74544076</v>
      </c>
      <c r="H295" s="15">
        <v>10633179</v>
      </c>
      <c r="I295" s="15">
        <v>4266863</v>
      </c>
      <c r="J295" s="15">
        <v>1073062</v>
      </c>
      <c r="K295" s="15">
        <v>5293254</v>
      </c>
      <c r="L295" s="15">
        <v>9148176</v>
      </c>
      <c r="M295" s="15">
        <v>3421158</v>
      </c>
      <c r="N295" s="15">
        <v>942189</v>
      </c>
      <c r="O295" s="15">
        <v>4784829</v>
      </c>
      <c r="P295" s="15">
        <v>15530565</v>
      </c>
      <c r="Q295" s="15">
        <v>8273544</v>
      </c>
      <c r="R295" s="15">
        <v>320918</v>
      </c>
      <c r="S295" s="15" t="s">
        <v>8</v>
      </c>
      <c r="T295" s="15">
        <v>387907</v>
      </c>
      <c r="U295" s="18">
        <v>2649663</v>
      </c>
    </row>
    <row r="296" spans="1:21">
      <c r="A296" s="13">
        <v>2012</v>
      </c>
      <c r="B296" s="14" t="s">
        <v>11</v>
      </c>
      <c r="C296" s="14">
        <v>362018</v>
      </c>
      <c r="D296" s="14" t="s">
        <v>299</v>
      </c>
      <c r="E296" s="14" t="s">
        <v>300</v>
      </c>
      <c r="F296" s="15">
        <v>91218415</v>
      </c>
      <c r="G296" s="15">
        <v>90990902</v>
      </c>
      <c r="H296" s="15">
        <v>7977176</v>
      </c>
      <c r="I296" s="15">
        <v>4332635</v>
      </c>
      <c r="J296" s="15">
        <v>1479579</v>
      </c>
      <c r="K296" s="15">
        <v>2164962</v>
      </c>
      <c r="L296" s="15">
        <v>7612686</v>
      </c>
      <c r="M296" s="15">
        <v>3811319</v>
      </c>
      <c r="N296" s="15">
        <v>1472218</v>
      </c>
      <c r="O296" s="15">
        <v>2329149</v>
      </c>
      <c r="P296" s="15">
        <v>4435167</v>
      </c>
      <c r="Q296" s="15">
        <v>14112881</v>
      </c>
      <c r="R296" s="15">
        <v>112851</v>
      </c>
      <c r="S296" s="15">
        <v>612392</v>
      </c>
      <c r="T296" s="15">
        <v>2171257</v>
      </c>
      <c r="U296" s="18">
        <v>2407830</v>
      </c>
    </row>
    <row r="297" spans="1:21">
      <c r="A297" s="13">
        <v>2012</v>
      </c>
      <c r="B297" s="14" t="s">
        <v>9</v>
      </c>
      <c r="C297" s="14">
        <v>372013</v>
      </c>
      <c r="D297" s="14" t="s">
        <v>415</v>
      </c>
      <c r="E297" s="14" t="s">
        <v>416</v>
      </c>
      <c r="F297" s="15">
        <v>146856726</v>
      </c>
      <c r="G297" s="15">
        <v>145804300</v>
      </c>
      <c r="H297" s="15">
        <v>17490568</v>
      </c>
      <c r="I297" s="15">
        <v>12321776</v>
      </c>
      <c r="J297" s="15">
        <v>440926</v>
      </c>
      <c r="K297" s="15">
        <v>4727866</v>
      </c>
      <c r="L297" s="15">
        <v>15511669</v>
      </c>
      <c r="M297" s="15">
        <v>10902107</v>
      </c>
      <c r="N297" s="15">
        <v>506879</v>
      </c>
      <c r="O297" s="15">
        <v>4102683</v>
      </c>
      <c r="P297" s="15">
        <v>22588199</v>
      </c>
      <c r="Q297" s="15">
        <v>19885491</v>
      </c>
      <c r="R297" s="15">
        <v>165874</v>
      </c>
      <c r="S297" s="15" t="s">
        <v>8</v>
      </c>
      <c r="T297" s="15">
        <v>1618241</v>
      </c>
      <c r="U297" s="18">
        <v>3975422</v>
      </c>
    </row>
    <row r="298" spans="1:21">
      <c r="A298" s="13">
        <v>2012</v>
      </c>
      <c r="B298" s="14" t="s">
        <v>11</v>
      </c>
      <c r="C298" s="14">
        <v>372021</v>
      </c>
      <c r="D298" s="14" t="s">
        <v>415</v>
      </c>
      <c r="E298" s="14" t="s">
        <v>417</v>
      </c>
      <c r="F298" s="15">
        <v>45471983</v>
      </c>
      <c r="G298" s="15">
        <v>42126043</v>
      </c>
      <c r="H298" s="15">
        <v>9535172</v>
      </c>
      <c r="I298" s="15">
        <v>3140716</v>
      </c>
      <c r="J298" s="15">
        <v>20124</v>
      </c>
      <c r="K298" s="15">
        <v>6374332</v>
      </c>
      <c r="L298" s="15">
        <v>8228775</v>
      </c>
      <c r="M298" s="15">
        <v>2531583</v>
      </c>
      <c r="N298" s="15">
        <v>20057</v>
      </c>
      <c r="O298" s="15">
        <v>5677135</v>
      </c>
      <c r="P298" s="15">
        <v>10103005</v>
      </c>
      <c r="Q298" s="15">
        <v>4529601</v>
      </c>
      <c r="R298" s="15">
        <v>211521</v>
      </c>
      <c r="S298" s="15" t="s">
        <v>8</v>
      </c>
      <c r="T298" s="15" t="s">
        <v>8</v>
      </c>
      <c r="U298" s="18">
        <v>728000</v>
      </c>
    </row>
    <row r="299" spans="1:21">
      <c r="A299" s="13">
        <v>2012</v>
      </c>
      <c r="B299" s="14" t="s">
        <v>9</v>
      </c>
      <c r="C299" s="14">
        <v>382019</v>
      </c>
      <c r="D299" s="14" t="s">
        <v>301</v>
      </c>
      <c r="E299" s="14" t="s">
        <v>302</v>
      </c>
      <c r="F299" s="15">
        <v>171983629</v>
      </c>
      <c r="G299" s="15">
        <v>169702512</v>
      </c>
      <c r="H299" s="15">
        <v>42979011</v>
      </c>
      <c r="I299" s="15">
        <v>16800000</v>
      </c>
      <c r="J299" s="15">
        <v>6450000</v>
      </c>
      <c r="K299" s="15">
        <v>19729011</v>
      </c>
      <c r="L299" s="15">
        <v>43795384</v>
      </c>
      <c r="M299" s="15">
        <v>16800000</v>
      </c>
      <c r="N299" s="15">
        <v>7750000</v>
      </c>
      <c r="O299" s="15">
        <v>19245384</v>
      </c>
      <c r="P299" s="15">
        <v>32308591</v>
      </c>
      <c r="Q299" s="15">
        <v>23838921</v>
      </c>
      <c r="R299" s="15">
        <v>968720</v>
      </c>
      <c r="S299" s="15">
        <v>28613</v>
      </c>
      <c r="T299" s="15" t="s">
        <v>8</v>
      </c>
      <c r="U299" s="18">
        <v>5416910</v>
      </c>
    </row>
    <row r="300" spans="1:21">
      <c r="A300" s="13">
        <v>2012</v>
      </c>
      <c r="B300" s="14" t="s">
        <v>11</v>
      </c>
      <c r="C300" s="14">
        <v>382027</v>
      </c>
      <c r="D300" s="14" t="s">
        <v>301</v>
      </c>
      <c r="E300" s="14" t="s">
        <v>303</v>
      </c>
      <c r="F300" s="15">
        <v>84280490</v>
      </c>
      <c r="G300" s="15">
        <v>83252066</v>
      </c>
      <c r="H300" s="15">
        <v>25351242</v>
      </c>
      <c r="I300" s="15">
        <v>13310768</v>
      </c>
      <c r="J300" s="15">
        <v>2503810</v>
      </c>
      <c r="K300" s="15">
        <v>9536664</v>
      </c>
      <c r="L300" s="15">
        <v>22193399</v>
      </c>
      <c r="M300" s="15">
        <v>10436475</v>
      </c>
      <c r="N300" s="15">
        <v>2302927</v>
      </c>
      <c r="O300" s="15">
        <v>9453997</v>
      </c>
      <c r="P300" s="15">
        <v>9494414</v>
      </c>
      <c r="Q300" s="15">
        <v>11242975</v>
      </c>
      <c r="R300" s="15">
        <v>920872</v>
      </c>
      <c r="S300" s="15">
        <v>34521</v>
      </c>
      <c r="T300" s="15" t="s">
        <v>8</v>
      </c>
      <c r="U300" s="18">
        <v>3384757</v>
      </c>
    </row>
    <row r="301" spans="1:21">
      <c r="A301" s="13">
        <v>2012</v>
      </c>
      <c r="B301" s="14" t="s">
        <v>11</v>
      </c>
      <c r="C301" s="14">
        <v>382051</v>
      </c>
      <c r="D301" s="14" t="s">
        <v>301</v>
      </c>
      <c r="E301" s="14" t="s">
        <v>304</v>
      </c>
      <c r="F301" s="15">
        <v>47671250</v>
      </c>
      <c r="G301" s="15">
        <v>47143950</v>
      </c>
      <c r="H301" s="15">
        <v>12121787</v>
      </c>
      <c r="I301" s="15">
        <v>4957166</v>
      </c>
      <c r="J301" s="15">
        <v>738751</v>
      </c>
      <c r="K301" s="15">
        <v>6425870</v>
      </c>
      <c r="L301" s="15">
        <v>12085882</v>
      </c>
      <c r="M301" s="15">
        <v>4792456</v>
      </c>
      <c r="N301" s="15">
        <v>812530</v>
      </c>
      <c r="O301" s="15">
        <v>6480896</v>
      </c>
      <c r="P301" s="15">
        <v>3251106</v>
      </c>
      <c r="Q301" s="15">
        <v>6406764</v>
      </c>
      <c r="R301" s="15">
        <v>8637</v>
      </c>
      <c r="S301" s="15">
        <v>183120</v>
      </c>
      <c r="T301" s="15" t="s">
        <v>8</v>
      </c>
      <c r="U301" s="18">
        <v>1430047</v>
      </c>
    </row>
    <row r="302" spans="1:21">
      <c r="A302" s="13">
        <v>2012</v>
      </c>
      <c r="B302" s="14" t="s">
        <v>11</v>
      </c>
      <c r="C302" s="14">
        <v>382060</v>
      </c>
      <c r="D302" s="14" t="s">
        <v>301</v>
      </c>
      <c r="E302" s="14" t="s">
        <v>305</v>
      </c>
      <c r="F302" s="15">
        <v>43908472</v>
      </c>
      <c r="G302" s="15">
        <v>42846951</v>
      </c>
      <c r="H302" s="15">
        <v>9201409</v>
      </c>
      <c r="I302" s="15">
        <v>5275445</v>
      </c>
      <c r="J302" s="15">
        <v>60851</v>
      </c>
      <c r="K302" s="15">
        <v>3865113</v>
      </c>
      <c r="L302" s="15">
        <v>9726443</v>
      </c>
      <c r="M302" s="15">
        <v>5708946</v>
      </c>
      <c r="N302" s="15">
        <v>60724</v>
      </c>
      <c r="O302" s="15">
        <v>3956773</v>
      </c>
      <c r="P302" s="15">
        <v>3273347</v>
      </c>
      <c r="Q302" s="15">
        <v>6622127</v>
      </c>
      <c r="R302" s="15">
        <v>57832</v>
      </c>
      <c r="S302" s="15" t="s">
        <v>8</v>
      </c>
      <c r="T302" s="15">
        <v>494317</v>
      </c>
      <c r="U302" s="18">
        <v>1334342</v>
      </c>
    </row>
    <row r="303" spans="1:21">
      <c r="A303" s="13">
        <v>2012</v>
      </c>
      <c r="B303" s="14" t="s">
        <v>9</v>
      </c>
      <c r="C303" s="14">
        <v>392014</v>
      </c>
      <c r="D303" s="14" t="s">
        <v>306</v>
      </c>
      <c r="E303" s="14" t="s">
        <v>307</v>
      </c>
      <c r="F303" s="15">
        <v>212695697</v>
      </c>
      <c r="G303" s="15">
        <v>220454920</v>
      </c>
      <c r="H303" s="15">
        <v>12827262</v>
      </c>
      <c r="I303" s="15">
        <v>2335400</v>
      </c>
      <c r="J303" s="15">
        <v>2191291</v>
      </c>
      <c r="K303" s="15">
        <v>8300571</v>
      </c>
      <c r="L303" s="15">
        <v>11190202</v>
      </c>
      <c r="M303" s="15">
        <v>2034839</v>
      </c>
      <c r="N303" s="15">
        <v>2040200</v>
      </c>
      <c r="O303" s="15">
        <v>7115163</v>
      </c>
      <c r="P303" s="15">
        <v>2490287</v>
      </c>
      <c r="Q303" s="15">
        <v>16216184</v>
      </c>
      <c r="R303" s="15">
        <v>121885</v>
      </c>
      <c r="S303" s="15" t="s">
        <v>8</v>
      </c>
      <c r="T303" s="15">
        <v>1577364</v>
      </c>
      <c r="U303" s="18">
        <v>3039144</v>
      </c>
    </row>
    <row r="304" spans="1:21">
      <c r="A304" s="13">
        <v>2012</v>
      </c>
      <c r="B304" s="14" t="s">
        <v>5</v>
      </c>
      <c r="C304" s="14">
        <v>401005</v>
      </c>
      <c r="D304" s="14" t="s">
        <v>315</v>
      </c>
      <c r="E304" s="14" t="s">
        <v>316</v>
      </c>
      <c r="F304" s="15">
        <v>892516067</v>
      </c>
      <c r="G304" s="15">
        <v>874943358</v>
      </c>
      <c r="H304" s="15">
        <v>33938043</v>
      </c>
      <c r="I304" s="15">
        <v>8727974</v>
      </c>
      <c r="J304" s="15">
        <v>12391455</v>
      </c>
      <c r="K304" s="15">
        <v>12818614</v>
      </c>
      <c r="L304" s="15">
        <v>38688552</v>
      </c>
      <c r="M304" s="15">
        <v>12265974</v>
      </c>
      <c r="N304" s="15">
        <v>12400485</v>
      </c>
      <c r="O304" s="15">
        <v>14022093</v>
      </c>
      <c r="P304" s="15">
        <v>51107120</v>
      </c>
      <c r="Q304" s="15">
        <v>53207216</v>
      </c>
      <c r="R304" s="15">
        <v>260687</v>
      </c>
      <c r="S304" s="15">
        <v>407043</v>
      </c>
      <c r="T304" s="15">
        <v>4153539</v>
      </c>
      <c r="U304" s="18">
        <v>7145570</v>
      </c>
    </row>
    <row r="305" spans="1:21">
      <c r="A305" s="13">
        <v>2012</v>
      </c>
      <c r="B305" s="14" t="s">
        <v>5</v>
      </c>
      <c r="C305" s="14">
        <v>401307</v>
      </c>
      <c r="D305" s="14" t="s">
        <v>315</v>
      </c>
      <c r="E305" s="14" t="s">
        <v>317</v>
      </c>
      <c r="F305" s="15">
        <v>1261868023</v>
      </c>
      <c r="G305" s="15">
        <v>1268344631</v>
      </c>
      <c r="H305" s="15">
        <v>33287756</v>
      </c>
      <c r="I305" s="15">
        <v>14430086</v>
      </c>
      <c r="J305" s="15">
        <v>5109594</v>
      </c>
      <c r="K305" s="15">
        <v>13748076</v>
      </c>
      <c r="L305" s="15">
        <v>27630434</v>
      </c>
      <c r="M305" s="15">
        <v>9839979</v>
      </c>
      <c r="N305" s="15">
        <v>5060005</v>
      </c>
      <c r="O305" s="15">
        <v>12730450</v>
      </c>
      <c r="P305" s="15">
        <v>135617319</v>
      </c>
      <c r="Q305" s="15">
        <v>87626075</v>
      </c>
      <c r="R305" s="15">
        <v>2138878</v>
      </c>
      <c r="S305" s="15">
        <v>16489260</v>
      </c>
      <c r="T305" s="15" t="s">
        <v>8</v>
      </c>
      <c r="U305" s="18">
        <v>22100709</v>
      </c>
    </row>
    <row r="306" spans="1:21">
      <c r="A306" s="13">
        <v>2012</v>
      </c>
      <c r="B306" s="14" t="s">
        <v>11</v>
      </c>
      <c r="C306" s="14">
        <v>402028</v>
      </c>
      <c r="D306" s="14" t="s">
        <v>315</v>
      </c>
      <c r="E306" s="14" t="s">
        <v>318</v>
      </c>
      <c r="F306" s="15">
        <v>47149315</v>
      </c>
      <c r="G306" s="15">
        <v>47417405</v>
      </c>
      <c r="H306" s="15">
        <v>3643634</v>
      </c>
      <c r="I306" s="15">
        <v>749995</v>
      </c>
      <c r="J306" s="15" t="s">
        <v>8</v>
      </c>
      <c r="K306" s="15">
        <v>2893639</v>
      </c>
      <c r="L306" s="15">
        <v>2820271</v>
      </c>
      <c r="M306" s="15">
        <v>385795</v>
      </c>
      <c r="N306" s="15" t="s">
        <v>8</v>
      </c>
      <c r="O306" s="15">
        <v>2434476</v>
      </c>
      <c r="P306" s="15">
        <v>2944496</v>
      </c>
      <c r="Q306" s="15">
        <v>7141228</v>
      </c>
      <c r="R306" s="15">
        <v>170943</v>
      </c>
      <c r="S306" s="15" t="s">
        <v>8</v>
      </c>
      <c r="T306" s="15" t="s">
        <v>8</v>
      </c>
      <c r="U306" s="18">
        <v>1425196</v>
      </c>
    </row>
    <row r="307" spans="1:21">
      <c r="A307" s="13">
        <v>2012</v>
      </c>
      <c r="B307" s="14" t="s">
        <v>9</v>
      </c>
      <c r="C307" s="14">
        <v>402036</v>
      </c>
      <c r="D307" s="14" t="s">
        <v>315</v>
      </c>
      <c r="E307" s="14" t="s">
        <v>319</v>
      </c>
      <c r="F307" s="15">
        <v>123319126</v>
      </c>
      <c r="G307" s="15">
        <v>120288008</v>
      </c>
      <c r="H307" s="15">
        <v>21351418</v>
      </c>
      <c r="I307" s="15">
        <v>6216117</v>
      </c>
      <c r="J307" s="15">
        <v>2253908</v>
      </c>
      <c r="K307" s="15">
        <v>12881393</v>
      </c>
      <c r="L307" s="15">
        <v>20152366</v>
      </c>
      <c r="M307" s="15">
        <v>4678103</v>
      </c>
      <c r="N307" s="15">
        <v>2171280</v>
      </c>
      <c r="O307" s="15">
        <v>13302983</v>
      </c>
      <c r="P307" s="15">
        <v>48078321</v>
      </c>
      <c r="Q307" s="15">
        <v>11444590</v>
      </c>
      <c r="R307" s="15">
        <v>79766</v>
      </c>
      <c r="S307" s="15" t="s">
        <v>8</v>
      </c>
      <c r="T307" s="15" t="s">
        <v>8</v>
      </c>
      <c r="U307" s="18">
        <v>1206000</v>
      </c>
    </row>
    <row r="308" spans="1:21">
      <c r="A308" s="13">
        <v>2012</v>
      </c>
      <c r="B308" s="14" t="s">
        <v>11</v>
      </c>
      <c r="C308" s="14">
        <v>402052</v>
      </c>
      <c r="D308" s="14" t="s">
        <v>315</v>
      </c>
      <c r="E308" s="14" t="s">
        <v>320</v>
      </c>
      <c r="F308" s="15">
        <v>52611978</v>
      </c>
      <c r="G308" s="15">
        <v>50085806</v>
      </c>
      <c r="H308" s="15">
        <v>17637392</v>
      </c>
      <c r="I308" s="15">
        <v>6345264</v>
      </c>
      <c r="J308" s="15">
        <v>3617568</v>
      </c>
      <c r="K308" s="15">
        <v>7674560</v>
      </c>
      <c r="L308" s="15">
        <v>16184747</v>
      </c>
      <c r="M308" s="15">
        <v>5567929</v>
      </c>
      <c r="N308" s="15">
        <v>3010666</v>
      </c>
      <c r="O308" s="15">
        <v>7606152</v>
      </c>
      <c r="P308" s="15">
        <v>6109027</v>
      </c>
      <c r="Q308" s="15">
        <v>6343851</v>
      </c>
      <c r="R308" s="15">
        <v>627393</v>
      </c>
      <c r="S308" s="15" t="s">
        <v>8</v>
      </c>
      <c r="T308" s="15">
        <v>262699</v>
      </c>
      <c r="U308" s="18">
        <v>506152</v>
      </c>
    </row>
    <row r="309" spans="1:21">
      <c r="A309" s="13">
        <v>2012</v>
      </c>
      <c r="B309" s="14" t="s">
        <v>11</v>
      </c>
      <c r="C309" s="14">
        <v>402176</v>
      </c>
      <c r="D309" s="14" t="s">
        <v>315</v>
      </c>
      <c r="E309" s="14" t="s">
        <v>321</v>
      </c>
      <c r="F309" s="15">
        <v>30612151</v>
      </c>
      <c r="G309" s="15">
        <v>31133806</v>
      </c>
      <c r="H309" s="15">
        <v>7219729</v>
      </c>
      <c r="I309" s="15">
        <v>2852153</v>
      </c>
      <c r="J309" s="15">
        <v>434732</v>
      </c>
      <c r="K309" s="15">
        <v>3932844</v>
      </c>
      <c r="L309" s="15">
        <v>7073885</v>
      </c>
      <c r="M309" s="15">
        <v>2738719</v>
      </c>
      <c r="N309" s="15">
        <v>431298</v>
      </c>
      <c r="O309" s="15">
        <v>3903868</v>
      </c>
      <c r="P309" s="15">
        <v>10456590</v>
      </c>
      <c r="Q309" s="15">
        <v>3456726</v>
      </c>
      <c r="R309" s="15">
        <v>82047</v>
      </c>
      <c r="S309" s="15" t="s">
        <v>8</v>
      </c>
      <c r="T309" s="15" t="s">
        <v>8</v>
      </c>
      <c r="U309" s="18">
        <v>867818</v>
      </c>
    </row>
    <row r="310" spans="1:21">
      <c r="A310" s="13">
        <v>2012</v>
      </c>
      <c r="B310" s="14" t="s">
        <v>11</v>
      </c>
      <c r="C310" s="14">
        <v>402184</v>
      </c>
      <c r="D310" s="14" t="s">
        <v>315</v>
      </c>
      <c r="E310" s="14" t="s">
        <v>322</v>
      </c>
      <c r="F310" s="15">
        <v>27431010</v>
      </c>
      <c r="G310" s="15">
        <v>27846655</v>
      </c>
      <c r="H310" s="15">
        <v>5990947</v>
      </c>
      <c r="I310" s="15">
        <v>1392085</v>
      </c>
      <c r="J310" s="15" t="s">
        <v>8</v>
      </c>
      <c r="K310" s="15">
        <v>4598862</v>
      </c>
      <c r="L310" s="15">
        <v>5328112</v>
      </c>
      <c r="M310" s="15">
        <v>1351085</v>
      </c>
      <c r="N310" s="15" t="s">
        <v>8</v>
      </c>
      <c r="O310" s="15">
        <v>3977027</v>
      </c>
      <c r="P310" s="15">
        <v>2739975</v>
      </c>
      <c r="Q310" s="15">
        <v>3455813</v>
      </c>
      <c r="R310" s="15">
        <v>71437</v>
      </c>
      <c r="S310" s="15" t="s">
        <v>8</v>
      </c>
      <c r="T310" s="15" t="s">
        <v>8</v>
      </c>
      <c r="U310" s="18">
        <v>532907</v>
      </c>
    </row>
    <row r="311" spans="1:21">
      <c r="A311" s="13">
        <v>2012</v>
      </c>
      <c r="B311" s="14" t="s">
        <v>11</v>
      </c>
      <c r="C311" s="14">
        <v>412015</v>
      </c>
      <c r="D311" s="14" t="s">
        <v>308</v>
      </c>
      <c r="E311" s="14" t="s">
        <v>309</v>
      </c>
      <c r="F311" s="15">
        <v>89513784</v>
      </c>
      <c r="G311" s="15">
        <v>89535323</v>
      </c>
      <c r="H311" s="15">
        <v>25574085</v>
      </c>
      <c r="I311" s="15">
        <v>8782038</v>
      </c>
      <c r="J311" s="15">
        <v>5865534</v>
      </c>
      <c r="K311" s="15">
        <v>10926513</v>
      </c>
      <c r="L311" s="15">
        <v>24390697</v>
      </c>
      <c r="M311" s="15">
        <v>7926297</v>
      </c>
      <c r="N311" s="15">
        <v>5698154</v>
      </c>
      <c r="O311" s="15">
        <v>10766246</v>
      </c>
      <c r="P311" s="15">
        <v>7869918</v>
      </c>
      <c r="Q311" s="15">
        <v>11142046</v>
      </c>
      <c r="R311" s="15">
        <v>133900</v>
      </c>
      <c r="S311" s="15">
        <v>288161</v>
      </c>
      <c r="T311" s="15">
        <v>339938</v>
      </c>
      <c r="U311" s="18">
        <v>2571274</v>
      </c>
    </row>
    <row r="312" spans="1:21">
      <c r="A312" s="13">
        <v>2012</v>
      </c>
      <c r="B312" s="14" t="s">
        <v>11</v>
      </c>
      <c r="C312" s="14">
        <v>412023</v>
      </c>
      <c r="D312" s="14" t="s">
        <v>308</v>
      </c>
      <c r="E312" s="14" t="s">
        <v>310</v>
      </c>
      <c r="F312" s="15">
        <v>80775305</v>
      </c>
      <c r="G312" s="15">
        <v>80823524</v>
      </c>
      <c r="H312" s="15">
        <v>13791437</v>
      </c>
      <c r="I312" s="15">
        <v>2666393</v>
      </c>
      <c r="J312" s="15">
        <v>905233</v>
      </c>
      <c r="K312" s="15">
        <v>10219811</v>
      </c>
      <c r="L312" s="15">
        <v>13599163</v>
      </c>
      <c r="M312" s="15">
        <v>2428277</v>
      </c>
      <c r="N312" s="15">
        <v>984916</v>
      </c>
      <c r="O312" s="15">
        <v>10185970</v>
      </c>
      <c r="P312" s="15">
        <v>9907529</v>
      </c>
      <c r="Q312" s="15">
        <v>7941979</v>
      </c>
      <c r="R312" s="15">
        <v>317098</v>
      </c>
      <c r="S312" s="15" t="s">
        <v>8</v>
      </c>
      <c r="T312" s="15">
        <v>172844</v>
      </c>
      <c r="U312" s="18">
        <v>2378737</v>
      </c>
    </row>
    <row r="313" spans="1:21">
      <c r="A313" s="13">
        <v>2012</v>
      </c>
      <c r="B313" s="14" t="s">
        <v>9</v>
      </c>
      <c r="C313" s="14">
        <v>422011</v>
      </c>
      <c r="D313" s="14" t="s">
        <v>311</v>
      </c>
      <c r="E313" s="14" t="s">
        <v>312</v>
      </c>
      <c r="F313" s="15">
        <v>234062994</v>
      </c>
      <c r="G313" s="15">
        <v>232484632</v>
      </c>
      <c r="H313" s="15">
        <v>33227038</v>
      </c>
      <c r="I313" s="15">
        <v>4183848</v>
      </c>
      <c r="J313" s="15">
        <v>5610528</v>
      </c>
      <c r="K313" s="15">
        <v>23432662</v>
      </c>
      <c r="L313" s="15">
        <v>31778103</v>
      </c>
      <c r="M313" s="15">
        <v>4398558</v>
      </c>
      <c r="N313" s="15">
        <v>4613206</v>
      </c>
      <c r="O313" s="15">
        <v>22766339</v>
      </c>
      <c r="P313" s="15">
        <v>21045118</v>
      </c>
      <c r="Q313" s="15">
        <v>27260335</v>
      </c>
      <c r="R313" s="15">
        <v>1466401</v>
      </c>
      <c r="S313" s="15" t="s">
        <v>8</v>
      </c>
      <c r="T313" s="15" t="s">
        <v>8</v>
      </c>
      <c r="U313" s="18">
        <v>5126556</v>
      </c>
    </row>
    <row r="314" spans="1:21">
      <c r="A314" s="13">
        <v>2012</v>
      </c>
      <c r="B314" s="14" t="s">
        <v>22</v>
      </c>
      <c r="C314" s="14">
        <v>422029</v>
      </c>
      <c r="D314" s="14" t="s">
        <v>311</v>
      </c>
      <c r="E314" s="14" t="s">
        <v>313</v>
      </c>
      <c r="F314" s="15">
        <v>118676430</v>
      </c>
      <c r="G314" s="15">
        <v>119479296</v>
      </c>
      <c r="H314" s="15">
        <v>20818756</v>
      </c>
      <c r="I314" s="15">
        <v>5482123</v>
      </c>
      <c r="J314" s="15">
        <v>3306026</v>
      </c>
      <c r="K314" s="15">
        <v>12030607</v>
      </c>
      <c r="L314" s="15">
        <v>20365408</v>
      </c>
      <c r="M314" s="15">
        <v>8798278</v>
      </c>
      <c r="N314" s="15">
        <v>3251812</v>
      </c>
      <c r="O314" s="15">
        <v>8315318</v>
      </c>
      <c r="P314" s="15">
        <v>4263559</v>
      </c>
      <c r="Q314" s="15">
        <v>13380582</v>
      </c>
      <c r="R314" s="15">
        <v>1202915</v>
      </c>
      <c r="S314" s="15">
        <v>22113</v>
      </c>
      <c r="T314" s="15">
        <v>848923</v>
      </c>
      <c r="U314" s="18">
        <v>1723621</v>
      </c>
    </row>
    <row r="315" spans="1:21">
      <c r="A315" s="13">
        <v>2012</v>
      </c>
      <c r="B315" s="14" t="s">
        <v>11</v>
      </c>
      <c r="C315" s="14">
        <v>422045</v>
      </c>
      <c r="D315" s="14" t="s">
        <v>311</v>
      </c>
      <c r="E315" s="14" t="s">
        <v>314</v>
      </c>
      <c r="F315" s="15">
        <v>69158838</v>
      </c>
      <c r="G315" s="15">
        <v>71076255</v>
      </c>
      <c r="H315" s="15">
        <v>20861404</v>
      </c>
      <c r="I315" s="15">
        <v>2178341</v>
      </c>
      <c r="J315" s="15">
        <v>1512161</v>
      </c>
      <c r="K315" s="15">
        <v>17170902</v>
      </c>
      <c r="L315" s="15">
        <v>23557377</v>
      </c>
      <c r="M315" s="15">
        <v>3885126</v>
      </c>
      <c r="N315" s="15">
        <v>2506800</v>
      </c>
      <c r="O315" s="15">
        <v>17165451</v>
      </c>
      <c r="P315" s="15">
        <v>3017543</v>
      </c>
      <c r="Q315" s="15">
        <v>6792312</v>
      </c>
      <c r="R315" s="15">
        <v>203326</v>
      </c>
      <c r="S315" s="15" t="s">
        <v>8</v>
      </c>
      <c r="T315" s="15" t="s">
        <v>8</v>
      </c>
      <c r="U315" s="18">
        <v>1816247</v>
      </c>
    </row>
    <row r="316" spans="1:21">
      <c r="A316" s="13">
        <v>2012</v>
      </c>
      <c r="B316" s="14" t="s">
        <v>5</v>
      </c>
      <c r="C316" s="14">
        <v>431001</v>
      </c>
      <c r="D316" s="14" t="s">
        <v>436</v>
      </c>
      <c r="E316" s="14" t="s">
        <v>437</v>
      </c>
      <c r="F316" s="15">
        <v>317742279</v>
      </c>
      <c r="G316" s="15">
        <v>305339098</v>
      </c>
      <c r="H316" s="15">
        <v>15465543</v>
      </c>
      <c r="I316" s="15">
        <v>10848364</v>
      </c>
      <c r="J316" s="15">
        <v>687197</v>
      </c>
      <c r="K316" s="15">
        <v>3929982</v>
      </c>
      <c r="L316" s="15">
        <v>16117110</v>
      </c>
      <c r="M316" s="15">
        <v>11302551</v>
      </c>
      <c r="N316" s="15">
        <v>687197</v>
      </c>
      <c r="O316" s="15">
        <v>4127362</v>
      </c>
      <c r="P316" s="15">
        <v>47457207</v>
      </c>
      <c r="Q316" s="15">
        <v>35480177</v>
      </c>
      <c r="R316" s="15">
        <v>246661</v>
      </c>
      <c r="S316" s="15">
        <v>1577700</v>
      </c>
      <c r="T316" s="15">
        <v>1648512</v>
      </c>
      <c r="U316" s="18">
        <v>6569357</v>
      </c>
    </row>
    <row r="317" spans="1:21">
      <c r="A317" s="13">
        <v>2012</v>
      </c>
      <c r="B317" s="14" t="s">
        <v>11</v>
      </c>
      <c r="C317" s="14">
        <v>432024</v>
      </c>
      <c r="D317" s="14" t="s">
        <v>436</v>
      </c>
      <c r="E317" s="14" t="s">
        <v>438</v>
      </c>
      <c r="F317" s="15">
        <v>62410287</v>
      </c>
      <c r="G317" s="15">
        <v>63375155</v>
      </c>
      <c r="H317" s="15">
        <v>9791325</v>
      </c>
      <c r="I317" s="15">
        <v>3513463</v>
      </c>
      <c r="J317" s="15">
        <v>701500</v>
      </c>
      <c r="K317" s="15">
        <v>5576362</v>
      </c>
      <c r="L317" s="15">
        <v>8907589</v>
      </c>
      <c r="M317" s="15">
        <v>3512151</v>
      </c>
      <c r="N317" s="15">
        <v>701044</v>
      </c>
      <c r="O317" s="15">
        <v>4694394</v>
      </c>
      <c r="P317" s="15">
        <v>2833104</v>
      </c>
      <c r="Q317" s="15">
        <v>7285402</v>
      </c>
      <c r="R317" s="15">
        <v>77336</v>
      </c>
      <c r="S317" s="15" t="s">
        <v>8</v>
      </c>
      <c r="T317" s="15">
        <v>139940</v>
      </c>
      <c r="U317" s="18">
        <v>1826981</v>
      </c>
    </row>
    <row r="318" spans="1:21">
      <c r="A318" s="13">
        <v>2012</v>
      </c>
      <c r="B318" s="14" t="s">
        <v>9</v>
      </c>
      <c r="C318" s="14">
        <v>442011</v>
      </c>
      <c r="D318" s="14" t="s">
        <v>439</v>
      </c>
      <c r="E318" s="14" t="s">
        <v>440</v>
      </c>
      <c r="F318" s="15">
        <v>191134556</v>
      </c>
      <c r="G318" s="15">
        <v>185965737</v>
      </c>
      <c r="H318" s="15">
        <v>22272635</v>
      </c>
      <c r="I318" s="15">
        <v>7948086</v>
      </c>
      <c r="J318" s="15">
        <v>3639130</v>
      </c>
      <c r="K318" s="15">
        <v>10685419</v>
      </c>
      <c r="L318" s="15">
        <v>22301026</v>
      </c>
      <c r="M318" s="15">
        <v>7441036</v>
      </c>
      <c r="N318" s="15">
        <v>3435777</v>
      </c>
      <c r="O318" s="15">
        <v>11424213</v>
      </c>
      <c r="P318" s="15">
        <v>26126909</v>
      </c>
      <c r="Q318" s="15">
        <v>17449639</v>
      </c>
      <c r="R318" s="15">
        <v>606278</v>
      </c>
      <c r="S318" s="15" t="s">
        <v>8</v>
      </c>
      <c r="T318" s="15" t="s">
        <v>8</v>
      </c>
      <c r="U318" s="18">
        <v>4516929</v>
      </c>
    </row>
    <row r="319" spans="1:21">
      <c r="A319" s="13">
        <v>2012</v>
      </c>
      <c r="B319" s="14" t="s">
        <v>11</v>
      </c>
      <c r="C319" s="14">
        <v>442020</v>
      </c>
      <c r="D319" s="14" t="s">
        <v>439</v>
      </c>
      <c r="E319" s="14" t="s">
        <v>441</v>
      </c>
      <c r="F319" s="15">
        <v>32446186</v>
      </c>
      <c r="G319" s="15">
        <v>32209119</v>
      </c>
      <c r="H319" s="15">
        <v>10827020</v>
      </c>
      <c r="I319" s="15">
        <v>7485136</v>
      </c>
      <c r="J319" s="15">
        <v>1258996</v>
      </c>
      <c r="K319" s="15">
        <v>2082888</v>
      </c>
      <c r="L319" s="15">
        <v>10116645</v>
      </c>
      <c r="M319" s="15">
        <v>6616079</v>
      </c>
      <c r="N319" s="15">
        <v>1257701</v>
      </c>
      <c r="O319" s="15">
        <v>2242865</v>
      </c>
      <c r="P319" s="15">
        <v>2383351</v>
      </c>
      <c r="Q319" s="15">
        <v>5102410</v>
      </c>
      <c r="R319" s="15">
        <v>11998</v>
      </c>
      <c r="S319" s="15" t="s">
        <v>8</v>
      </c>
      <c r="T319" s="15" t="s">
        <v>8</v>
      </c>
      <c r="U319" s="18">
        <v>236787</v>
      </c>
    </row>
    <row r="320" spans="1:21">
      <c r="A320" s="13">
        <v>2012</v>
      </c>
      <c r="B320" s="14" t="s">
        <v>9</v>
      </c>
      <c r="C320" s="14">
        <v>452017</v>
      </c>
      <c r="D320" s="14" t="s">
        <v>442</v>
      </c>
      <c r="E320" s="14" t="s">
        <v>443</v>
      </c>
      <c r="F320" s="15">
        <v>206409069</v>
      </c>
      <c r="G320" s="15">
        <v>210022167</v>
      </c>
      <c r="H320" s="15">
        <v>28776886</v>
      </c>
      <c r="I320" s="15">
        <v>10354162</v>
      </c>
      <c r="J320" s="15">
        <v>5674288</v>
      </c>
      <c r="K320" s="15">
        <v>12748436</v>
      </c>
      <c r="L320" s="15">
        <v>27662910</v>
      </c>
      <c r="M320" s="15">
        <v>11013682</v>
      </c>
      <c r="N320" s="15">
        <v>5425191</v>
      </c>
      <c r="O320" s="15">
        <v>11224037</v>
      </c>
      <c r="P320" s="15">
        <v>18964622</v>
      </c>
      <c r="Q320" s="15">
        <v>19036012</v>
      </c>
      <c r="R320" s="15">
        <v>492605</v>
      </c>
      <c r="S320" s="15" t="s">
        <v>8</v>
      </c>
      <c r="T320" s="15">
        <v>124196</v>
      </c>
      <c r="U320" s="18">
        <v>6253237</v>
      </c>
    </row>
    <row r="321" spans="1:31">
      <c r="A321" s="13">
        <v>2012</v>
      </c>
      <c r="B321" s="14" t="s">
        <v>11</v>
      </c>
      <c r="C321" s="14">
        <v>452025</v>
      </c>
      <c r="D321" s="14" t="s">
        <v>442</v>
      </c>
      <c r="E321" s="14" t="s">
        <v>444</v>
      </c>
      <c r="F321" s="15">
        <v>75282878</v>
      </c>
      <c r="G321" s="15">
        <v>76619727</v>
      </c>
      <c r="H321" s="15">
        <v>25149136</v>
      </c>
      <c r="I321" s="15">
        <v>3781984</v>
      </c>
      <c r="J321" s="15">
        <v>5989817</v>
      </c>
      <c r="K321" s="15">
        <v>15377335</v>
      </c>
      <c r="L321" s="15">
        <v>23128724</v>
      </c>
      <c r="M321" s="15">
        <v>3781984</v>
      </c>
      <c r="N321" s="15">
        <v>5489575</v>
      </c>
      <c r="O321" s="15">
        <v>13857165</v>
      </c>
      <c r="P321" s="15">
        <v>19302636</v>
      </c>
      <c r="Q321" s="15">
        <v>8550114</v>
      </c>
      <c r="R321" s="15">
        <v>109988</v>
      </c>
      <c r="S321" s="15" t="s">
        <v>8</v>
      </c>
      <c r="T321" s="15" t="s">
        <v>8</v>
      </c>
      <c r="U321" s="18">
        <v>1490998</v>
      </c>
    </row>
    <row r="322" spans="1:31">
      <c r="A322" s="13">
        <v>2012</v>
      </c>
      <c r="B322" s="14" t="s">
        <v>11</v>
      </c>
      <c r="C322" s="14">
        <v>452033</v>
      </c>
      <c r="D322" s="14" t="s">
        <v>442</v>
      </c>
      <c r="E322" s="14" t="s">
        <v>445</v>
      </c>
      <c r="F322" s="15">
        <v>64993297</v>
      </c>
      <c r="G322" s="15">
        <v>66135098</v>
      </c>
      <c r="H322" s="15">
        <v>15675501</v>
      </c>
      <c r="I322" s="15">
        <v>4483107</v>
      </c>
      <c r="J322" s="15">
        <v>1715920</v>
      </c>
      <c r="K322" s="15">
        <v>9476474</v>
      </c>
      <c r="L322" s="15">
        <v>14890774</v>
      </c>
      <c r="M322" s="15">
        <v>3502702</v>
      </c>
      <c r="N322" s="15">
        <v>1713342</v>
      </c>
      <c r="O322" s="15">
        <v>9674730</v>
      </c>
      <c r="P322" s="15">
        <v>8230193</v>
      </c>
      <c r="Q322" s="15">
        <v>5970997</v>
      </c>
      <c r="R322" s="15">
        <v>109974</v>
      </c>
      <c r="S322" s="15" t="s">
        <v>8</v>
      </c>
      <c r="T322" s="15" t="s">
        <v>8</v>
      </c>
      <c r="U322" s="18">
        <v>1108168</v>
      </c>
    </row>
    <row r="323" spans="1:31">
      <c r="A323" s="13">
        <v>2012</v>
      </c>
      <c r="B323" s="14" t="s">
        <v>9</v>
      </c>
      <c r="C323" s="14">
        <v>462012</v>
      </c>
      <c r="D323" s="14" t="s">
        <v>446</v>
      </c>
      <c r="E323" s="14" t="s">
        <v>447</v>
      </c>
      <c r="F323" s="15">
        <v>265229525</v>
      </c>
      <c r="G323" s="15">
        <v>262275342</v>
      </c>
      <c r="H323" s="15">
        <v>41917051</v>
      </c>
      <c r="I323" s="15">
        <v>7821781</v>
      </c>
      <c r="J323" s="15">
        <v>12688110</v>
      </c>
      <c r="K323" s="15">
        <v>21407160</v>
      </c>
      <c r="L323" s="15">
        <v>39376305</v>
      </c>
      <c r="M323" s="15">
        <v>7008790</v>
      </c>
      <c r="N323" s="15">
        <v>11568601</v>
      </c>
      <c r="O323" s="15">
        <v>20798914</v>
      </c>
      <c r="P323" s="15">
        <v>17179144</v>
      </c>
      <c r="Q323" s="15">
        <v>22490142</v>
      </c>
      <c r="R323" s="15">
        <v>578249</v>
      </c>
      <c r="S323" s="15">
        <v>661892</v>
      </c>
      <c r="T323" s="15">
        <v>436950</v>
      </c>
      <c r="U323" s="18">
        <v>1078155</v>
      </c>
    </row>
    <row r="324" spans="1:31">
      <c r="A324" s="13">
        <v>2012</v>
      </c>
      <c r="B324" s="14" t="s">
        <v>11</v>
      </c>
      <c r="C324" s="14">
        <v>462039</v>
      </c>
      <c r="D324" s="14" t="s">
        <v>446</v>
      </c>
      <c r="E324" s="14" t="s">
        <v>448</v>
      </c>
      <c r="F324" s="15">
        <v>40385776</v>
      </c>
      <c r="G324" s="15">
        <v>40944843</v>
      </c>
      <c r="H324" s="15">
        <v>11593167</v>
      </c>
      <c r="I324" s="15">
        <v>5764658</v>
      </c>
      <c r="J324" s="15">
        <v>2083679</v>
      </c>
      <c r="K324" s="15">
        <v>3744830</v>
      </c>
      <c r="L324" s="15">
        <v>11305754</v>
      </c>
      <c r="M324" s="15">
        <v>5367734</v>
      </c>
      <c r="N324" s="15">
        <v>2034698</v>
      </c>
      <c r="O324" s="15">
        <v>3903322</v>
      </c>
      <c r="P324" s="15">
        <v>3304576</v>
      </c>
      <c r="Q324" s="15">
        <v>4718489</v>
      </c>
      <c r="R324" s="15">
        <v>5925</v>
      </c>
      <c r="S324" s="15" t="s">
        <v>8</v>
      </c>
      <c r="T324" s="15" t="s">
        <v>8</v>
      </c>
      <c r="U324" s="18">
        <v>636997</v>
      </c>
    </row>
    <row r="325" spans="1:31">
      <c r="A325" s="13">
        <v>2012</v>
      </c>
      <c r="B325" s="14" t="s">
        <v>11</v>
      </c>
      <c r="C325" s="14">
        <v>462187</v>
      </c>
      <c r="D325" s="14" t="s">
        <v>446</v>
      </c>
      <c r="E325" s="14" t="s">
        <v>449</v>
      </c>
      <c r="F325" s="15">
        <v>67103554</v>
      </c>
      <c r="G325" s="15">
        <v>68186448</v>
      </c>
      <c r="H325" s="15">
        <v>17809530</v>
      </c>
      <c r="I325" s="15">
        <v>7232160</v>
      </c>
      <c r="J325" s="15">
        <v>1689284</v>
      </c>
      <c r="K325" s="15">
        <v>8888086</v>
      </c>
      <c r="L325" s="15">
        <v>18005086</v>
      </c>
      <c r="M325" s="15">
        <v>7650188</v>
      </c>
      <c r="N325" s="15">
        <v>1704928</v>
      </c>
      <c r="O325" s="15">
        <v>8649970</v>
      </c>
      <c r="P325" s="15">
        <v>3039886</v>
      </c>
      <c r="Q325" s="15">
        <v>5547930</v>
      </c>
      <c r="R325" s="15">
        <v>4900</v>
      </c>
      <c r="S325" s="15" t="s">
        <v>8</v>
      </c>
      <c r="T325" s="15">
        <v>234188</v>
      </c>
      <c r="U325" s="18">
        <v>664838</v>
      </c>
    </row>
    <row r="326" spans="1:31">
      <c r="A326" s="13">
        <v>2012</v>
      </c>
      <c r="B326" s="14" t="s">
        <v>11</v>
      </c>
      <c r="C326" s="14">
        <v>472018</v>
      </c>
      <c r="D326" s="14" t="s">
        <v>450</v>
      </c>
      <c r="E326" s="14" t="s">
        <v>451</v>
      </c>
      <c r="F326" s="15">
        <v>139754928</v>
      </c>
      <c r="G326" s="15">
        <v>136523221</v>
      </c>
      <c r="H326" s="15">
        <v>15362728</v>
      </c>
      <c r="I326" s="15">
        <v>4938123</v>
      </c>
      <c r="J326" s="15">
        <v>3285460</v>
      </c>
      <c r="K326" s="15">
        <v>7139145</v>
      </c>
      <c r="L326" s="15">
        <v>16549149</v>
      </c>
      <c r="M326" s="15">
        <v>4942247</v>
      </c>
      <c r="N326" s="15">
        <v>3278920</v>
      </c>
      <c r="O326" s="15">
        <v>8327982</v>
      </c>
      <c r="P326" s="15">
        <v>16395503</v>
      </c>
      <c r="Q326" s="15">
        <v>11021286</v>
      </c>
      <c r="R326" s="15">
        <v>73159</v>
      </c>
      <c r="S326" s="15" t="s">
        <v>8</v>
      </c>
      <c r="T326" s="15" t="s">
        <v>8</v>
      </c>
      <c r="U326" s="18">
        <v>1241992</v>
      </c>
    </row>
    <row r="327" spans="1:31">
      <c r="A327" s="13">
        <v>2012</v>
      </c>
      <c r="B327" s="14" t="s">
        <v>11</v>
      </c>
      <c r="C327" s="14">
        <v>472085</v>
      </c>
      <c r="D327" s="14" t="s">
        <v>450</v>
      </c>
      <c r="E327" s="14" t="s">
        <v>452</v>
      </c>
      <c r="F327" s="15">
        <v>35961824</v>
      </c>
      <c r="G327" s="15">
        <v>35437295</v>
      </c>
      <c r="H327" s="15">
        <v>4929955</v>
      </c>
      <c r="I327" s="15">
        <v>2080806</v>
      </c>
      <c r="J327" s="15">
        <v>123000</v>
      </c>
      <c r="K327" s="15">
        <v>2726149</v>
      </c>
      <c r="L327" s="15">
        <v>3516964</v>
      </c>
      <c r="M327" s="15">
        <v>1766000</v>
      </c>
      <c r="N327" s="15">
        <v>122000</v>
      </c>
      <c r="O327" s="15">
        <v>1628964</v>
      </c>
      <c r="P327" s="15">
        <v>2087449</v>
      </c>
      <c r="Q327" s="15">
        <v>3643627</v>
      </c>
      <c r="R327" s="15">
        <v>14137</v>
      </c>
      <c r="S327" s="15" t="s">
        <v>8</v>
      </c>
      <c r="T327" s="15" t="s">
        <v>8</v>
      </c>
      <c r="U327" s="18">
        <v>424537</v>
      </c>
    </row>
    <row r="328" spans="1:31">
      <c r="A328" s="13">
        <v>2012</v>
      </c>
      <c r="B328" s="14" t="s">
        <v>11</v>
      </c>
      <c r="C328" s="14">
        <v>472115</v>
      </c>
      <c r="D328" s="14" t="s">
        <v>450</v>
      </c>
      <c r="E328" s="14" t="s">
        <v>453</v>
      </c>
      <c r="F328" s="15">
        <v>35402445</v>
      </c>
      <c r="G328" s="15">
        <v>35022126</v>
      </c>
      <c r="H328" s="15">
        <v>10329892</v>
      </c>
      <c r="I328" s="15">
        <v>4624472</v>
      </c>
      <c r="J328" s="15">
        <v>175500</v>
      </c>
      <c r="K328" s="15">
        <v>5529920</v>
      </c>
      <c r="L328" s="15">
        <v>10498265</v>
      </c>
      <c r="M328" s="15">
        <v>4849120</v>
      </c>
      <c r="N328" s="15">
        <v>175000</v>
      </c>
      <c r="O328" s="15">
        <v>5474145</v>
      </c>
      <c r="P328" s="15">
        <v>7749675</v>
      </c>
      <c r="Q328" s="15">
        <v>5475508</v>
      </c>
      <c r="R328" s="15">
        <v>11600</v>
      </c>
      <c r="S328" s="15" t="s">
        <v>8</v>
      </c>
      <c r="T328" s="15" t="s">
        <v>8</v>
      </c>
      <c r="U328" s="18">
        <v>869226</v>
      </c>
    </row>
    <row r="329" spans="1:31">
      <c r="A329" s="13">
        <v>2012</v>
      </c>
      <c r="B329" s="14" t="s">
        <v>11</v>
      </c>
      <c r="C329" s="14">
        <v>472131</v>
      </c>
      <c r="D329" s="14" t="s">
        <v>450</v>
      </c>
      <c r="E329" s="14" t="s">
        <v>454</v>
      </c>
      <c r="F329" s="15">
        <v>49557498</v>
      </c>
      <c r="G329" s="15">
        <v>49178658</v>
      </c>
      <c r="H329" s="15">
        <v>12675459</v>
      </c>
      <c r="I329" s="15">
        <v>4381260</v>
      </c>
      <c r="J329" s="15">
        <v>3996385</v>
      </c>
      <c r="K329" s="15">
        <v>4297814</v>
      </c>
      <c r="L329" s="15">
        <v>11938987</v>
      </c>
      <c r="M329" s="15">
        <v>3964950</v>
      </c>
      <c r="N329" s="15">
        <v>3642798</v>
      </c>
      <c r="O329" s="15">
        <v>4331239</v>
      </c>
      <c r="P329" s="15">
        <v>2543033</v>
      </c>
      <c r="Q329" s="15">
        <v>5855932</v>
      </c>
      <c r="R329" s="15">
        <v>5569</v>
      </c>
      <c r="S329" s="15" t="s">
        <v>8</v>
      </c>
      <c r="T329" s="15" t="s">
        <v>8</v>
      </c>
      <c r="U329" s="18">
        <v>870303</v>
      </c>
    </row>
    <row r="330" spans="1:31">
      <c r="A330" s="13"/>
      <c r="B330" s="14"/>
      <c r="C330" s="51"/>
      <c r="D330" s="14"/>
      <c r="E330" s="14"/>
      <c r="F330" s="15"/>
      <c r="G330" s="15"/>
      <c r="H330" s="15"/>
      <c r="I330" s="15"/>
      <c r="J330" s="15"/>
      <c r="K330" s="15"/>
      <c r="L330" s="16"/>
      <c r="M330" s="16"/>
      <c r="N330" s="16"/>
      <c r="O330" s="16"/>
      <c r="P330" s="16"/>
      <c r="Q330" s="17"/>
      <c r="R330" s="17"/>
      <c r="S330" s="17"/>
      <c r="T330" s="16"/>
      <c r="U330" s="16"/>
      <c r="V330" s="15"/>
      <c r="W330" s="15"/>
      <c r="X330" s="15"/>
      <c r="Y330" s="15"/>
      <c r="Z330" s="15"/>
      <c r="AA330" s="15"/>
      <c r="AB330" s="15"/>
      <c r="AC330" s="15"/>
      <c r="AD330" s="15"/>
      <c r="AE330" s="18"/>
    </row>
    <row r="331" spans="1:31">
      <c r="A331" s="13"/>
      <c r="B331" s="14"/>
      <c r="C331" s="51"/>
      <c r="D331" s="14"/>
      <c r="E331" s="14"/>
      <c r="F331" s="15"/>
      <c r="G331" s="15"/>
      <c r="H331" s="15"/>
      <c r="I331" s="15"/>
      <c r="J331" s="15"/>
      <c r="K331" s="15"/>
      <c r="L331" s="16"/>
      <c r="M331" s="16"/>
      <c r="N331" s="16"/>
      <c r="O331" s="16"/>
      <c r="P331" s="16"/>
      <c r="Q331" s="17"/>
      <c r="R331" s="17"/>
      <c r="S331" s="17"/>
      <c r="T331" s="16"/>
      <c r="U331" s="16"/>
      <c r="V331" s="15"/>
      <c r="W331" s="15"/>
      <c r="X331" s="15"/>
      <c r="Y331" s="15"/>
      <c r="Z331" s="15"/>
      <c r="AA331" s="15"/>
      <c r="AB331" s="15"/>
      <c r="AC331" s="15"/>
      <c r="AD331" s="15"/>
      <c r="AE331" s="18"/>
    </row>
  </sheetData>
  <mergeCells count="24">
    <mergeCell ref="T6:T9"/>
    <mergeCell ref="U6:U9"/>
    <mergeCell ref="Q4:Q9"/>
    <mergeCell ref="R4:U4"/>
    <mergeCell ref="I5:I9"/>
    <mergeCell ref="J5:J9"/>
    <mergeCell ref="K5:K9"/>
    <mergeCell ref="M5:M9"/>
    <mergeCell ref="N5:N9"/>
    <mergeCell ref="O5:O9"/>
    <mergeCell ref="R6:R9"/>
    <mergeCell ref="S6:S9"/>
    <mergeCell ref="P4:P9"/>
    <mergeCell ref="G4:G9"/>
    <mergeCell ref="H4:H9"/>
    <mergeCell ref="I4:K4"/>
    <mergeCell ref="L4:L9"/>
    <mergeCell ref="M4:O4"/>
    <mergeCell ref="F4:F9"/>
    <mergeCell ref="A4:A9"/>
    <mergeCell ref="B4:B9"/>
    <mergeCell ref="C4:C9"/>
    <mergeCell ref="D4:D9"/>
    <mergeCell ref="E4:E9"/>
  </mergeCells>
  <phoneticPr fontId="5"/>
  <pageMargins left="0.39370078740157483" right="0.39370078740157483" top="0.39370078740157483" bottom="0.39370078740157483" header="0.51181102362204722" footer="0.51181102362204722"/>
  <pageSetup paperSize="9" scale="60" fitToWidth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31"/>
  <sheetViews>
    <sheetView workbookViewId="0">
      <selection activeCell="A11" sqref="A11:XFD329"/>
    </sheetView>
  </sheetViews>
  <sheetFormatPr defaultColWidth="16.625" defaultRowHeight="13.5"/>
  <cols>
    <col min="1" max="1" width="8" style="1" customWidth="1"/>
    <col min="2" max="2" width="9.5" style="1" customWidth="1"/>
    <col min="3" max="3" width="13.5" style="49" customWidth="1"/>
    <col min="4" max="4" width="13.5" style="1" customWidth="1"/>
    <col min="5" max="5" width="21.375" style="1" customWidth="1"/>
    <col min="6" max="7" width="16.625" style="1" customWidth="1"/>
    <col min="8" max="31" width="16.625" style="12" customWidth="1"/>
    <col min="32" max="16384" width="16.625" style="12"/>
  </cols>
  <sheetData>
    <row r="1" spans="1:21" s="2" customFormat="1">
      <c r="A1" s="1" t="s">
        <v>370</v>
      </c>
      <c r="B1" s="1"/>
      <c r="C1" s="49"/>
      <c r="D1" s="1"/>
      <c r="E1" s="1"/>
      <c r="F1" s="2" t="s">
        <v>371</v>
      </c>
      <c r="G1" s="1"/>
    </row>
    <row r="2" spans="1:21" s="2" customFormat="1">
      <c r="A2" s="1" t="s">
        <v>372</v>
      </c>
      <c r="B2" s="1"/>
      <c r="C2" s="49"/>
      <c r="D2" s="1"/>
      <c r="E2" s="1"/>
      <c r="F2" s="2" t="s">
        <v>373</v>
      </c>
      <c r="G2" s="1"/>
    </row>
    <row r="3" spans="1:21" s="2" customFormat="1" ht="14.25" thickBot="1">
      <c r="A3" s="1"/>
      <c r="B3" s="1"/>
      <c r="C3" s="49"/>
      <c r="D3" s="1"/>
      <c r="E3" s="1"/>
      <c r="U3" s="3" t="s">
        <v>374</v>
      </c>
    </row>
    <row r="4" spans="1:21" s="2" customFormat="1" ht="13.5" customHeight="1">
      <c r="A4" s="106" t="s">
        <v>0</v>
      </c>
      <c r="B4" s="108" t="s">
        <v>1</v>
      </c>
      <c r="C4" s="110" t="s">
        <v>2</v>
      </c>
      <c r="D4" s="108" t="s">
        <v>3</v>
      </c>
      <c r="E4" s="108" t="s">
        <v>4</v>
      </c>
      <c r="F4" s="104" t="s">
        <v>375</v>
      </c>
      <c r="G4" s="104" t="s">
        <v>376</v>
      </c>
      <c r="H4" s="104" t="s">
        <v>377</v>
      </c>
      <c r="I4" s="112" t="s">
        <v>378</v>
      </c>
      <c r="J4" s="113"/>
      <c r="K4" s="114"/>
      <c r="L4" s="104" t="s">
        <v>379</v>
      </c>
      <c r="M4" s="112" t="s">
        <v>380</v>
      </c>
      <c r="N4" s="113"/>
      <c r="O4" s="114"/>
      <c r="P4" s="120" t="s">
        <v>381</v>
      </c>
      <c r="Q4" s="104" t="s">
        <v>382</v>
      </c>
      <c r="R4" s="112" t="s">
        <v>383</v>
      </c>
      <c r="S4" s="117"/>
      <c r="T4" s="117"/>
      <c r="U4" s="118"/>
    </row>
    <row r="5" spans="1:21" s="2" customFormat="1">
      <c r="A5" s="107"/>
      <c r="B5" s="109"/>
      <c r="C5" s="111"/>
      <c r="D5" s="109"/>
      <c r="E5" s="109"/>
      <c r="F5" s="105"/>
      <c r="G5" s="105"/>
      <c r="H5" s="105"/>
      <c r="I5" s="119" t="s">
        <v>384</v>
      </c>
      <c r="J5" s="119" t="s">
        <v>385</v>
      </c>
      <c r="K5" s="119" t="s">
        <v>386</v>
      </c>
      <c r="L5" s="105"/>
      <c r="M5" s="119" t="s">
        <v>387</v>
      </c>
      <c r="N5" s="119" t="s">
        <v>388</v>
      </c>
      <c r="O5" s="119" t="s">
        <v>389</v>
      </c>
      <c r="P5" s="121"/>
      <c r="Q5" s="109"/>
      <c r="R5" s="47" t="s">
        <v>390</v>
      </c>
      <c r="S5" s="47" t="s">
        <v>391</v>
      </c>
      <c r="T5" s="47" t="s">
        <v>392</v>
      </c>
      <c r="U5" s="48" t="s">
        <v>393</v>
      </c>
    </row>
    <row r="6" spans="1:21" s="2" customFormat="1">
      <c r="A6" s="107"/>
      <c r="B6" s="109"/>
      <c r="C6" s="111"/>
      <c r="D6" s="109"/>
      <c r="E6" s="109"/>
      <c r="F6" s="105"/>
      <c r="G6" s="105"/>
      <c r="H6" s="105"/>
      <c r="I6" s="109"/>
      <c r="J6" s="109"/>
      <c r="K6" s="109"/>
      <c r="L6" s="105"/>
      <c r="M6" s="109"/>
      <c r="N6" s="109"/>
      <c r="O6" s="109"/>
      <c r="P6" s="121"/>
      <c r="Q6" s="109"/>
      <c r="R6" s="105" t="s">
        <v>394</v>
      </c>
      <c r="S6" s="105" t="s">
        <v>395</v>
      </c>
      <c r="T6" s="105" t="s">
        <v>396</v>
      </c>
      <c r="U6" s="115" t="s">
        <v>397</v>
      </c>
    </row>
    <row r="7" spans="1:21" s="2" customFormat="1">
      <c r="A7" s="107"/>
      <c r="B7" s="109"/>
      <c r="C7" s="111"/>
      <c r="D7" s="109"/>
      <c r="E7" s="109"/>
      <c r="F7" s="105"/>
      <c r="G7" s="105"/>
      <c r="H7" s="105"/>
      <c r="I7" s="109"/>
      <c r="J7" s="109"/>
      <c r="K7" s="109"/>
      <c r="L7" s="105"/>
      <c r="M7" s="109"/>
      <c r="N7" s="109"/>
      <c r="O7" s="109"/>
      <c r="P7" s="121"/>
      <c r="Q7" s="109"/>
      <c r="R7" s="109"/>
      <c r="S7" s="109"/>
      <c r="T7" s="109"/>
      <c r="U7" s="116"/>
    </row>
    <row r="8" spans="1:21" s="2" customFormat="1">
      <c r="A8" s="107"/>
      <c r="B8" s="109"/>
      <c r="C8" s="111"/>
      <c r="D8" s="109"/>
      <c r="E8" s="109"/>
      <c r="F8" s="105"/>
      <c r="G8" s="105"/>
      <c r="H8" s="105"/>
      <c r="I8" s="109"/>
      <c r="J8" s="109"/>
      <c r="K8" s="109"/>
      <c r="L8" s="105"/>
      <c r="M8" s="109"/>
      <c r="N8" s="109"/>
      <c r="O8" s="109"/>
      <c r="P8" s="121"/>
      <c r="Q8" s="109"/>
      <c r="R8" s="109"/>
      <c r="S8" s="109"/>
      <c r="T8" s="109"/>
      <c r="U8" s="116"/>
    </row>
    <row r="9" spans="1:21" s="2" customFormat="1">
      <c r="A9" s="107"/>
      <c r="B9" s="109"/>
      <c r="C9" s="111"/>
      <c r="D9" s="109"/>
      <c r="E9" s="109"/>
      <c r="F9" s="105"/>
      <c r="G9" s="105"/>
      <c r="H9" s="105"/>
      <c r="I9" s="109"/>
      <c r="J9" s="109"/>
      <c r="K9" s="109"/>
      <c r="L9" s="105"/>
      <c r="M9" s="109"/>
      <c r="N9" s="109"/>
      <c r="O9" s="109"/>
      <c r="P9" s="121"/>
      <c r="Q9" s="109"/>
      <c r="R9" s="109"/>
      <c r="S9" s="109"/>
      <c r="T9" s="109"/>
      <c r="U9" s="116"/>
    </row>
    <row r="10" spans="1:21" s="2" customFormat="1">
      <c r="A10" s="4"/>
      <c r="B10" s="5"/>
      <c r="C10" s="50"/>
      <c r="D10" s="5"/>
      <c r="E10" s="5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7"/>
    </row>
    <row r="11" spans="1:21">
      <c r="A11" s="13">
        <v>2013</v>
      </c>
      <c r="B11" s="14" t="s">
        <v>5</v>
      </c>
      <c r="C11" s="14">
        <v>11002</v>
      </c>
      <c r="D11" s="14" t="s">
        <v>6</v>
      </c>
      <c r="E11" s="14" t="s">
        <v>7</v>
      </c>
      <c r="F11" s="15">
        <v>934744016</v>
      </c>
      <c r="G11" s="15">
        <v>918356127</v>
      </c>
      <c r="H11" s="15">
        <v>60018561</v>
      </c>
      <c r="I11" s="15">
        <v>14625712</v>
      </c>
      <c r="J11" s="15">
        <v>2472642</v>
      </c>
      <c r="K11" s="15">
        <v>42920207</v>
      </c>
      <c r="L11" s="15">
        <v>56172097</v>
      </c>
      <c r="M11" s="15">
        <v>13614581</v>
      </c>
      <c r="N11" s="15">
        <v>2695174</v>
      </c>
      <c r="O11" s="15">
        <v>39862342</v>
      </c>
      <c r="P11" s="15">
        <v>115107535</v>
      </c>
      <c r="Q11" s="15">
        <v>98105005</v>
      </c>
      <c r="R11" s="15">
        <v>914397</v>
      </c>
      <c r="S11" s="15">
        <v>11258694</v>
      </c>
      <c r="T11" s="15">
        <v>3986963</v>
      </c>
      <c r="U11" s="18">
        <v>20922360</v>
      </c>
    </row>
    <row r="12" spans="1:21">
      <c r="A12" s="13">
        <v>2013</v>
      </c>
      <c r="B12" s="14" t="s">
        <v>9</v>
      </c>
      <c r="C12" s="14">
        <v>12025</v>
      </c>
      <c r="D12" s="14" t="s">
        <v>6</v>
      </c>
      <c r="E12" s="14" t="s">
        <v>10</v>
      </c>
      <c r="F12" s="15">
        <v>146944765</v>
      </c>
      <c r="G12" s="15">
        <v>146120258</v>
      </c>
      <c r="H12" s="15">
        <v>13696120</v>
      </c>
      <c r="I12" s="15">
        <v>379816</v>
      </c>
      <c r="J12" s="15">
        <v>2165793</v>
      </c>
      <c r="K12" s="15">
        <v>11150511</v>
      </c>
      <c r="L12" s="15">
        <v>10141484</v>
      </c>
      <c r="M12" s="15">
        <v>379501</v>
      </c>
      <c r="N12" s="15">
        <v>1520371</v>
      </c>
      <c r="O12" s="15">
        <v>8241612</v>
      </c>
      <c r="P12" s="15">
        <v>10304027</v>
      </c>
      <c r="Q12" s="15">
        <v>13359501</v>
      </c>
      <c r="R12" s="15">
        <v>135620</v>
      </c>
      <c r="S12" s="15">
        <v>537521</v>
      </c>
      <c r="T12" s="15">
        <v>2402475</v>
      </c>
      <c r="U12" s="18">
        <v>1563642</v>
      </c>
    </row>
    <row r="13" spans="1:21">
      <c r="A13" s="13">
        <v>2013</v>
      </c>
      <c r="B13" s="14" t="s">
        <v>11</v>
      </c>
      <c r="C13" s="14">
        <v>12033</v>
      </c>
      <c r="D13" s="14" t="s">
        <v>6</v>
      </c>
      <c r="E13" s="14" t="s">
        <v>12</v>
      </c>
      <c r="F13" s="15">
        <v>54143999</v>
      </c>
      <c r="G13" s="15">
        <v>53534536</v>
      </c>
      <c r="H13" s="15">
        <v>4060165</v>
      </c>
      <c r="I13" s="15">
        <v>1763932</v>
      </c>
      <c r="J13" s="15" t="s">
        <v>8</v>
      </c>
      <c r="K13" s="15">
        <v>2296233</v>
      </c>
      <c r="L13" s="15">
        <v>4267094</v>
      </c>
      <c r="M13" s="15">
        <v>2337428</v>
      </c>
      <c r="N13" s="15" t="s">
        <v>8</v>
      </c>
      <c r="O13" s="15">
        <v>1929666</v>
      </c>
      <c r="P13" s="15">
        <v>3813677</v>
      </c>
      <c r="Q13" s="15">
        <v>9759763</v>
      </c>
      <c r="R13" s="15">
        <v>265444</v>
      </c>
      <c r="S13" s="15" t="s">
        <v>8</v>
      </c>
      <c r="T13" s="15">
        <v>2267991</v>
      </c>
      <c r="U13" s="18">
        <v>1638820</v>
      </c>
    </row>
    <row r="14" spans="1:21">
      <c r="A14" s="13">
        <v>2013</v>
      </c>
      <c r="B14" s="14" t="s">
        <v>9</v>
      </c>
      <c r="C14" s="14">
        <v>12041</v>
      </c>
      <c r="D14" s="14" t="s">
        <v>6</v>
      </c>
      <c r="E14" s="14" t="s">
        <v>13</v>
      </c>
      <c r="F14" s="15">
        <v>187052026</v>
      </c>
      <c r="G14" s="15">
        <v>184203988</v>
      </c>
      <c r="H14" s="15">
        <v>10440897</v>
      </c>
      <c r="I14" s="15">
        <v>5477111</v>
      </c>
      <c r="J14" s="15">
        <v>464220</v>
      </c>
      <c r="K14" s="15">
        <v>4499566</v>
      </c>
      <c r="L14" s="15">
        <v>8482267</v>
      </c>
      <c r="M14" s="15">
        <v>4915334</v>
      </c>
      <c r="N14" s="15">
        <v>313968</v>
      </c>
      <c r="O14" s="15">
        <v>3252965</v>
      </c>
      <c r="P14" s="15">
        <v>19733577</v>
      </c>
      <c r="Q14" s="15">
        <v>16700983</v>
      </c>
      <c r="R14" s="15">
        <v>642148</v>
      </c>
      <c r="S14" s="15" t="s">
        <v>8</v>
      </c>
      <c r="T14" s="15">
        <v>1429497</v>
      </c>
      <c r="U14" s="18">
        <v>1715622</v>
      </c>
    </row>
    <row r="15" spans="1:21">
      <c r="A15" s="13">
        <v>2013</v>
      </c>
      <c r="B15" s="14" t="s">
        <v>11</v>
      </c>
      <c r="C15" s="14">
        <v>12068</v>
      </c>
      <c r="D15" s="14" t="s">
        <v>6</v>
      </c>
      <c r="E15" s="14" t="s">
        <v>14</v>
      </c>
      <c r="F15" s="15">
        <v>126561772</v>
      </c>
      <c r="G15" s="15">
        <v>128087294</v>
      </c>
      <c r="H15" s="15">
        <v>8194607</v>
      </c>
      <c r="I15" s="15" t="s">
        <v>8</v>
      </c>
      <c r="J15" s="15">
        <v>3002440</v>
      </c>
      <c r="K15" s="15">
        <v>5192167</v>
      </c>
      <c r="L15" s="15">
        <v>5825251</v>
      </c>
      <c r="M15" s="15" t="s">
        <v>8</v>
      </c>
      <c r="N15" s="15">
        <v>1592078</v>
      </c>
      <c r="O15" s="15">
        <v>4233173</v>
      </c>
      <c r="P15" s="15">
        <v>22281570</v>
      </c>
      <c r="Q15" s="15">
        <v>10179357</v>
      </c>
      <c r="R15" s="15">
        <v>317111</v>
      </c>
      <c r="S15" s="15" t="s">
        <v>8</v>
      </c>
      <c r="T15" s="15">
        <v>1374689</v>
      </c>
      <c r="U15" s="18">
        <v>2112372</v>
      </c>
    </row>
    <row r="16" spans="1:21">
      <c r="A16" s="13">
        <v>2013</v>
      </c>
      <c r="B16" s="14" t="s">
        <v>11</v>
      </c>
      <c r="C16" s="14">
        <v>12076</v>
      </c>
      <c r="D16" s="14" t="s">
        <v>6</v>
      </c>
      <c r="E16" s="14" t="s">
        <v>15</v>
      </c>
      <c r="F16" s="15">
        <v>96676264</v>
      </c>
      <c r="G16" s="15">
        <v>96683558</v>
      </c>
      <c r="H16" s="15">
        <v>4970067</v>
      </c>
      <c r="I16" s="15">
        <v>1205811</v>
      </c>
      <c r="J16" s="15">
        <v>721</v>
      </c>
      <c r="K16" s="15">
        <v>3763535</v>
      </c>
      <c r="L16" s="15">
        <v>4383834</v>
      </c>
      <c r="M16" s="15">
        <v>557853</v>
      </c>
      <c r="N16" s="15">
        <v>703</v>
      </c>
      <c r="O16" s="15">
        <v>3825278</v>
      </c>
      <c r="P16" s="15">
        <v>16417633</v>
      </c>
      <c r="Q16" s="15">
        <v>5312941</v>
      </c>
      <c r="R16" s="15">
        <v>207662</v>
      </c>
      <c r="S16" s="15" t="s">
        <v>8</v>
      </c>
      <c r="T16" s="15" t="s">
        <v>8</v>
      </c>
      <c r="U16" s="18">
        <v>1126081</v>
      </c>
    </row>
    <row r="17" spans="1:21">
      <c r="A17" s="13">
        <v>2013</v>
      </c>
      <c r="B17" s="14" t="s">
        <v>11</v>
      </c>
      <c r="C17" s="14">
        <v>12084</v>
      </c>
      <c r="D17" s="14" t="s">
        <v>6</v>
      </c>
      <c r="E17" s="14" t="s">
        <v>16</v>
      </c>
      <c r="F17" s="15">
        <v>87493475</v>
      </c>
      <c r="G17" s="15">
        <v>84397566</v>
      </c>
      <c r="H17" s="15">
        <v>12989190</v>
      </c>
      <c r="I17" s="15">
        <v>1237734</v>
      </c>
      <c r="J17" s="15">
        <v>4684078</v>
      </c>
      <c r="K17" s="15">
        <v>7067378</v>
      </c>
      <c r="L17" s="15">
        <v>12734476</v>
      </c>
      <c r="M17" s="15">
        <v>1237044</v>
      </c>
      <c r="N17" s="15">
        <v>4876833</v>
      </c>
      <c r="O17" s="15">
        <v>6620599</v>
      </c>
      <c r="P17" s="15">
        <v>7954413</v>
      </c>
      <c r="Q17" s="15">
        <v>6469347</v>
      </c>
      <c r="R17" s="15">
        <v>281873</v>
      </c>
      <c r="S17" s="15" t="s">
        <v>8</v>
      </c>
      <c r="T17" s="15">
        <v>8907</v>
      </c>
      <c r="U17" s="18">
        <v>1765096</v>
      </c>
    </row>
    <row r="18" spans="1:21">
      <c r="A18" s="13">
        <v>2013</v>
      </c>
      <c r="B18" s="14" t="s">
        <v>11</v>
      </c>
      <c r="C18" s="14">
        <v>12131</v>
      </c>
      <c r="D18" s="14" t="s">
        <v>6</v>
      </c>
      <c r="E18" s="14" t="s">
        <v>17</v>
      </c>
      <c r="F18" s="15">
        <v>73225496</v>
      </c>
      <c r="G18" s="15">
        <v>72988200</v>
      </c>
      <c r="H18" s="15">
        <v>5255421</v>
      </c>
      <c r="I18" s="15">
        <v>2227219</v>
      </c>
      <c r="J18" s="15">
        <v>53522</v>
      </c>
      <c r="K18" s="15">
        <v>2974680</v>
      </c>
      <c r="L18" s="15">
        <v>3680686</v>
      </c>
      <c r="M18" s="15">
        <v>1722831</v>
      </c>
      <c r="N18" s="15">
        <v>49508</v>
      </c>
      <c r="O18" s="15">
        <v>1908347</v>
      </c>
      <c r="P18" s="15">
        <v>10855568</v>
      </c>
      <c r="Q18" s="15">
        <v>7279563</v>
      </c>
      <c r="R18" s="15" t="s">
        <v>8</v>
      </c>
      <c r="S18" s="15" t="s">
        <v>8</v>
      </c>
      <c r="T18" s="15">
        <v>994818</v>
      </c>
      <c r="U18" s="18">
        <v>1369503</v>
      </c>
    </row>
    <row r="19" spans="1:21">
      <c r="A19" s="13">
        <v>2013</v>
      </c>
      <c r="B19" s="14" t="s">
        <v>11</v>
      </c>
      <c r="C19" s="14">
        <v>12173</v>
      </c>
      <c r="D19" s="14" t="s">
        <v>6</v>
      </c>
      <c r="E19" s="14" t="s">
        <v>18</v>
      </c>
      <c r="F19" s="15">
        <v>34880944</v>
      </c>
      <c r="G19" s="15">
        <v>35573773</v>
      </c>
      <c r="H19" s="15">
        <v>6876732</v>
      </c>
      <c r="I19" s="15">
        <v>2793773</v>
      </c>
      <c r="J19" s="15">
        <v>1779768</v>
      </c>
      <c r="K19" s="15">
        <v>2303191</v>
      </c>
      <c r="L19" s="15">
        <v>7113092</v>
      </c>
      <c r="M19" s="15">
        <v>2892067</v>
      </c>
      <c r="N19" s="15">
        <v>2019976</v>
      </c>
      <c r="O19" s="15">
        <v>2201049</v>
      </c>
      <c r="P19" s="15">
        <v>10961565</v>
      </c>
      <c r="Q19" s="15">
        <v>6552928</v>
      </c>
      <c r="R19" s="15">
        <v>70366</v>
      </c>
      <c r="S19" s="15" t="s">
        <v>8</v>
      </c>
      <c r="T19" s="15">
        <v>1386097</v>
      </c>
      <c r="U19" s="18">
        <v>1291011</v>
      </c>
    </row>
    <row r="20" spans="1:21">
      <c r="A20" s="13">
        <v>2013</v>
      </c>
      <c r="B20" s="14" t="s">
        <v>9</v>
      </c>
      <c r="C20" s="14">
        <v>22012</v>
      </c>
      <c r="D20" s="14" t="s">
        <v>19</v>
      </c>
      <c r="E20" s="14" t="s">
        <v>20</v>
      </c>
      <c r="F20" s="15">
        <v>167042465</v>
      </c>
      <c r="G20" s="15">
        <v>171079525</v>
      </c>
      <c r="H20" s="15">
        <v>18160560</v>
      </c>
      <c r="I20" s="15">
        <v>6159258</v>
      </c>
      <c r="J20" s="15">
        <v>3509254</v>
      </c>
      <c r="K20" s="15">
        <v>8492048</v>
      </c>
      <c r="L20" s="15">
        <v>21787829</v>
      </c>
      <c r="M20" s="15">
        <v>6694089</v>
      </c>
      <c r="N20" s="15">
        <v>9270925</v>
      </c>
      <c r="O20" s="15">
        <v>5822815</v>
      </c>
      <c r="P20" s="15">
        <v>36899411</v>
      </c>
      <c r="Q20" s="15">
        <v>14437420</v>
      </c>
      <c r="R20" s="15">
        <v>8187</v>
      </c>
      <c r="S20" s="15">
        <v>689635</v>
      </c>
      <c r="T20" s="15">
        <v>1671370</v>
      </c>
      <c r="U20" s="18">
        <v>1845783</v>
      </c>
    </row>
    <row r="21" spans="1:21">
      <c r="A21" s="13">
        <v>2013</v>
      </c>
      <c r="B21" s="14" t="s">
        <v>11</v>
      </c>
      <c r="C21" s="14">
        <v>22021</v>
      </c>
      <c r="D21" s="14" t="s">
        <v>19</v>
      </c>
      <c r="E21" s="14" t="s">
        <v>21</v>
      </c>
      <c r="F21" s="15">
        <v>83181814</v>
      </c>
      <c r="G21" s="15">
        <v>78716337</v>
      </c>
      <c r="H21" s="15">
        <v>11084665</v>
      </c>
      <c r="I21" s="15">
        <v>2526508</v>
      </c>
      <c r="J21" s="15">
        <v>1466209</v>
      </c>
      <c r="K21" s="15">
        <v>7091948</v>
      </c>
      <c r="L21" s="15">
        <v>10116721</v>
      </c>
      <c r="M21" s="15">
        <v>2963700</v>
      </c>
      <c r="N21" s="15">
        <v>1851331</v>
      </c>
      <c r="O21" s="15">
        <v>5301690</v>
      </c>
      <c r="P21" s="15">
        <v>13785604</v>
      </c>
      <c r="Q21" s="15">
        <v>9563409</v>
      </c>
      <c r="R21" s="15">
        <v>235485</v>
      </c>
      <c r="S21" s="15" t="s">
        <v>8</v>
      </c>
      <c r="T21" s="15">
        <v>753702</v>
      </c>
      <c r="U21" s="18">
        <v>2113326</v>
      </c>
    </row>
    <row r="22" spans="1:21">
      <c r="A22" s="13">
        <v>2013</v>
      </c>
      <c r="B22" s="14" t="s">
        <v>22</v>
      </c>
      <c r="C22" s="14">
        <v>22039</v>
      </c>
      <c r="D22" s="14" t="s">
        <v>19</v>
      </c>
      <c r="E22" s="14" t="s">
        <v>23</v>
      </c>
      <c r="F22" s="15">
        <v>95767765</v>
      </c>
      <c r="G22" s="15">
        <v>95761312</v>
      </c>
      <c r="H22" s="15">
        <v>14699172</v>
      </c>
      <c r="I22" s="15">
        <v>3589414</v>
      </c>
      <c r="J22" s="15">
        <v>3877426</v>
      </c>
      <c r="K22" s="15">
        <v>7232332</v>
      </c>
      <c r="L22" s="15">
        <v>12699236</v>
      </c>
      <c r="M22" s="15">
        <v>3137625</v>
      </c>
      <c r="N22" s="15">
        <v>3276089</v>
      </c>
      <c r="O22" s="15">
        <v>6285522</v>
      </c>
      <c r="P22" s="15">
        <v>8856062</v>
      </c>
      <c r="Q22" s="15">
        <v>13618018</v>
      </c>
      <c r="R22" s="15">
        <v>169945</v>
      </c>
      <c r="S22" s="15">
        <v>491005</v>
      </c>
      <c r="T22" s="15">
        <v>2332500</v>
      </c>
      <c r="U22" s="18">
        <v>3560528</v>
      </c>
    </row>
    <row r="23" spans="1:21">
      <c r="A23" s="13">
        <v>2013</v>
      </c>
      <c r="B23" s="14" t="s">
        <v>9</v>
      </c>
      <c r="C23" s="14">
        <v>32018</v>
      </c>
      <c r="D23" s="14" t="s">
        <v>323</v>
      </c>
      <c r="E23" s="14" t="s">
        <v>324</v>
      </c>
      <c r="F23" s="15">
        <v>130133858</v>
      </c>
      <c r="G23" s="15">
        <v>130725763</v>
      </c>
      <c r="H23" s="15">
        <v>11692466</v>
      </c>
      <c r="I23" s="15">
        <v>9557559</v>
      </c>
      <c r="J23" s="15">
        <v>274146</v>
      </c>
      <c r="K23" s="15">
        <v>1860761</v>
      </c>
      <c r="L23" s="15">
        <v>9964255</v>
      </c>
      <c r="M23" s="15">
        <v>8236561</v>
      </c>
      <c r="N23" s="15">
        <v>270731</v>
      </c>
      <c r="O23" s="15">
        <v>1456963</v>
      </c>
      <c r="P23" s="15">
        <v>32005475</v>
      </c>
      <c r="Q23" s="15">
        <v>13068436</v>
      </c>
      <c r="R23" s="15">
        <v>72617</v>
      </c>
      <c r="S23" s="15" t="s">
        <v>8</v>
      </c>
      <c r="T23" s="15">
        <v>851881</v>
      </c>
      <c r="U23" s="18">
        <v>3955939</v>
      </c>
    </row>
    <row r="24" spans="1:21">
      <c r="A24" s="13">
        <v>2013</v>
      </c>
      <c r="B24" s="14" t="s">
        <v>164</v>
      </c>
      <c r="C24" s="14">
        <v>32026</v>
      </c>
      <c r="D24" s="14" t="s">
        <v>323</v>
      </c>
      <c r="E24" s="14" t="s">
        <v>325</v>
      </c>
      <c r="F24" s="15">
        <v>35862675</v>
      </c>
      <c r="G24" s="15">
        <v>37068719</v>
      </c>
      <c r="H24" s="15">
        <v>48374926</v>
      </c>
      <c r="I24" s="15">
        <v>8667695</v>
      </c>
      <c r="J24" s="15">
        <v>514129</v>
      </c>
      <c r="K24" s="15">
        <v>39193102</v>
      </c>
      <c r="L24" s="15">
        <v>54049223</v>
      </c>
      <c r="M24" s="15">
        <v>6823946</v>
      </c>
      <c r="N24" s="15">
        <v>494431</v>
      </c>
      <c r="O24" s="15">
        <v>46730846</v>
      </c>
      <c r="P24" s="15">
        <v>30052780</v>
      </c>
      <c r="Q24" s="15">
        <v>3842093</v>
      </c>
      <c r="R24" s="15">
        <v>41820</v>
      </c>
      <c r="S24" s="15" t="s">
        <v>8</v>
      </c>
      <c r="T24" s="15" t="s">
        <v>8</v>
      </c>
      <c r="U24" s="18">
        <v>943636</v>
      </c>
    </row>
    <row r="25" spans="1:21">
      <c r="A25" s="13">
        <v>2013</v>
      </c>
      <c r="B25" s="14" t="s">
        <v>164</v>
      </c>
      <c r="C25" s="14">
        <v>32034</v>
      </c>
      <c r="D25" s="14" t="s">
        <v>323</v>
      </c>
      <c r="E25" s="14" t="s">
        <v>326</v>
      </c>
      <c r="F25" s="15">
        <v>21053410</v>
      </c>
      <c r="G25" s="15">
        <v>21219896</v>
      </c>
      <c r="H25" s="15">
        <v>39946878</v>
      </c>
      <c r="I25" s="15">
        <v>7084820</v>
      </c>
      <c r="J25" s="15">
        <v>400505</v>
      </c>
      <c r="K25" s="15">
        <v>32461553</v>
      </c>
      <c r="L25" s="15">
        <v>41853301</v>
      </c>
      <c r="M25" s="15">
        <v>8481479</v>
      </c>
      <c r="N25" s="15">
        <v>400308</v>
      </c>
      <c r="O25" s="15">
        <v>32971514</v>
      </c>
      <c r="P25" s="15">
        <v>32530910</v>
      </c>
      <c r="Q25" s="15">
        <v>3429192</v>
      </c>
      <c r="R25" s="15">
        <v>46066</v>
      </c>
      <c r="S25" s="15" t="s">
        <v>8</v>
      </c>
      <c r="T25" s="15" t="s">
        <v>8</v>
      </c>
      <c r="U25" s="18">
        <v>1332166</v>
      </c>
    </row>
    <row r="26" spans="1:21">
      <c r="A26" s="13">
        <v>2013</v>
      </c>
      <c r="B26" s="14" t="s">
        <v>11</v>
      </c>
      <c r="C26" s="14">
        <v>32051</v>
      </c>
      <c r="D26" s="14" t="s">
        <v>323</v>
      </c>
      <c r="E26" s="14" t="s">
        <v>327</v>
      </c>
      <c r="F26" s="15">
        <v>54104921</v>
      </c>
      <c r="G26" s="15">
        <v>55997183</v>
      </c>
      <c r="H26" s="15">
        <v>10481210</v>
      </c>
      <c r="I26" s="15">
        <v>6479920</v>
      </c>
      <c r="J26" s="15">
        <v>1223877</v>
      </c>
      <c r="K26" s="15">
        <v>2777413</v>
      </c>
      <c r="L26" s="15">
        <v>7912754</v>
      </c>
      <c r="M26" s="15">
        <v>5293582</v>
      </c>
      <c r="N26" s="15">
        <v>899319</v>
      </c>
      <c r="O26" s="15">
        <v>1719853</v>
      </c>
      <c r="P26" s="15">
        <v>2244774</v>
      </c>
      <c r="Q26" s="15">
        <v>5743195</v>
      </c>
      <c r="R26" s="15">
        <v>506023</v>
      </c>
      <c r="S26" s="15" t="s">
        <v>8</v>
      </c>
      <c r="T26" s="15" t="s">
        <v>8</v>
      </c>
      <c r="U26" s="18">
        <v>2075551</v>
      </c>
    </row>
    <row r="27" spans="1:21">
      <c r="A27" s="13">
        <v>2013</v>
      </c>
      <c r="B27" s="14" t="s">
        <v>164</v>
      </c>
      <c r="C27" s="14">
        <v>32069</v>
      </c>
      <c r="D27" s="14" t="s">
        <v>323</v>
      </c>
      <c r="E27" s="14" t="s">
        <v>328</v>
      </c>
      <c r="F27" s="15">
        <v>43215174</v>
      </c>
      <c r="G27" s="15">
        <v>44731337</v>
      </c>
      <c r="H27" s="15">
        <v>6419267</v>
      </c>
      <c r="I27" s="15">
        <v>896682</v>
      </c>
      <c r="J27" s="15">
        <v>4549617</v>
      </c>
      <c r="K27" s="15">
        <v>972968</v>
      </c>
      <c r="L27" s="15">
        <v>6605372</v>
      </c>
      <c r="M27" s="15">
        <v>880227</v>
      </c>
      <c r="N27" s="15">
        <v>4689880</v>
      </c>
      <c r="O27" s="15">
        <v>1035265</v>
      </c>
      <c r="P27" s="15">
        <v>646703</v>
      </c>
      <c r="Q27" s="15">
        <v>6784548</v>
      </c>
      <c r="R27" s="15">
        <v>387651</v>
      </c>
      <c r="S27" s="15" t="s">
        <v>8</v>
      </c>
      <c r="T27" s="15" t="s">
        <v>8</v>
      </c>
      <c r="U27" s="18">
        <v>2998103</v>
      </c>
    </row>
    <row r="28" spans="1:21">
      <c r="A28" s="13">
        <v>2013</v>
      </c>
      <c r="B28" s="14" t="s">
        <v>164</v>
      </c>
      <c r="C28" s="14">
        <v>32077</v>
      </c>
      <c r="D28" s="14" t="s">
        <v>323</v>
      </c>
      <c r="E28" s="14" t="s">
        <v>329</v>
      </c>
      <c r="F28" s="15">
        <v>26691700</v>
      </c>
      <c r="G28" s="15">
        <v>26800717</v>
      </c>
      <c r="H28" s="15">
        <v>8138595</v>
      </c>
      <c r="I28" s="15">
        <v>1789210</v>
      </c>
      <c r="J28" s="15">
        <v>962883</v>
      </c>
      <c r="K28" s="15">
        <v>5386502</v>
      </c>
      <c r="L28" s="15">
        <v>7407990</v>
      </c>
      <c r="M28" s="15">
        <v>1668996</v>
      </c>
      <c r="N28" s="15">
        <v>110264</v>
      </c>
      <c r="O28" s="15">
        <v>5628730</v>
      </c>
      <c r="P28" s="15">
        <v>3339660</v>
      </c>
      <c r="Q28" s="15">
        <v>2195942</v>
      </c>
      <c r="R28" s="15">
        <v>136630</v>
      </c>
      <c r="S28" s="15" t="s">
        <v>8</v>
      </c>
      <c r="T28" s="15" t="s">
        <v>8</v>
      </c>
      <c r="U28" s="18">
        <v>747753</v>
      </c>
    </row>
    <row r="29" spans="1:21">
      <c r="A29" s="13">
        <v>2013</v>
      </c>
      <c r="B29" s="14" t="s">
        <v>164</v>
      </c>
      <c r="C29" s="14">
        <v>32085</v>
      </c>
      <c r="D29" s="14" t="s">
        <v>323</v>
      </c>
      <c r="E29" s="14" t="s">
        <v>330</v>
      </c>
      <c r="F29" s="15">
        <v>20998814</v>
      </c>
      <c r="G29" s="15">
        <v>21037038</v>
      </c>
      <c r="H29" s="15">
        <v>4973648</v>
      </c>
      <c r="I29" s="15">
        <v>1714818</v>
      </c>
      <c r="J29" s="15">
        <v>1084759</v>
      </c>
      <c r="K29" s="15">
        <v>2174071</v>
      </c>
      <c r="L29" s="15">
        <v>4339139</v>
      </c>
      <c r="M29" s="15">
        <v>1457457</v>
      </c>
      <c r="N29" s="15">
        <v>780679</v>
      </c>
      <c r="O29" s="15">
        <v>2101003</v>
      </c>
      <c r="P29" s="15">
        <v>231783</v>
      </c>
      <c r="Q29" s="15">
        <v>1467149</v>
      </c>
      <c r="R29" s="15">
        <v>195920</v>
      </c>
      <c r="S29" s="15" t="s">
        <v>8</v>
      </c>
      <c r="T29" s="15" t="s">
        <v>8</v>
      </c>
      <c r="U29" s="18">
        <v>549532</v>
      </c>
    </row>
    <row r="30" spans="1:21">
      <c r="A30" s="13">
        <v>2013</v>
      </c>
      <c r="B30" s="14" t="s">
        <v>11</v>
      </c>
      <c r="C30" s="14">
        <v>32093</v>
      </c>
      <c r="D30" s="14" t="s">
        <v>323</v>
      </c>
      <c r="E30" s="14" t="s">
        <v>331</v>
      </c>
      <c r="F30" s="15">
        <v>83662879</v>
      </c>
      <c r="G30" s="15">
        <v>80572039</v>
      </c>
      <c r="H30" s="15">
        <v>16638423</v>
      </c>
      <c r="I30" s="15">
        <v>2347609</v>
      </c>
      <c r="J30" s="15">
        <v>10628245</v>
      </c>
      <c r="K30" s="15">
        <v>3662569</v>
      </c>
      <c r="L30" s="15">
        <v>16108608</v>
      </c>
      <c r="M30" s="15">
        <v>5109361</v>
      </c>
      <c r="N30" s="15">
        <v>7789176</v>
      </c>
      <c r="O30" s="15">
        <v>3210071</v>
      </c>
      <c r="P30" s="15">
        <v>5494060</v>
      </c>
      <c r="Q30" s="15">
        <v>5538541</v>
      </c>
      <c r="R30" s="15">
        <v>136065</v>
      </c>
      <c r="S30" s="15" t="s">
        <v>8</v>
      </c>
      <c r="T30" s="15">
        <v>187414</v>
      </c>
      <c r="U30" s="18">
        <v>1851969</v>
      </c>
    </row>
    <row r="31" spans="1:21">
      <c r="A31" s="13">
        <v>2013</v>
      </c>
      <c r="B31" s="14" t="s">
        <v>164</v>
      </c>
      <c r="C31" s="14">
        <v>32107</v>
      </c>
      <c r="D31" s="14" t="s">
        <v>323</v>
      </c>
      <c r="E31" s="14" t="s">
        <v>332</v>
      </c>
      <c r="F31" s="15">
        <v>12383703</v>
      </c>
      <c r="G31" s="15">
        <v>12814115</v>
      </c>
      <c r="H31" s="15">
        <v>73363085</v>
      </c>
      <c r="I31" s="15">
        <v>3400759</v>
      </c>
      <c r="J31" s="15">
        <v>410254</v>
      </c>
      <c r="K31" s="15">
        <v>69552072</v>
      </c>
      <c r="L31" s="15">
        <v>66111396</v>
      </c>
      <c r="M31" s="15">
        <v>2244980</v>
      </c>
      <c r="N31" s="15">
        <v>391109</v>
      </c>
      <c r="O31" s="15">
        <v>63475307</v>
      </c>
      <c r="P31" s="15">
        <v>167355261</v>
      </c>
      <c r="Q31" s="15">
        <v>2045838</v>
      </c>
      <c r="R31" s="15">
        <v>57085</v>
      </c>
      <c r="S31" s="15" t="s">
        <v>8</v>
      </c>
      <c r="T31" s="15" t="s">
        <v>8</v>
      </c>
      <c r="U31" s="18">
        <v>1112811</v>
      </c>
    </row>
    <row r="32" spans="1:21">
      <c r="A32" s="13">
        <v>2013</v>
      </c>
      <c r="B32" s="14" t="s">
        <v>164</v>
      </c>
      <c r="C32" s="14">
        <v>32115</v>
      </c>
      <c r="D32" s="14" t="s">
        <v>323</v>
      </c>
      <c r="E32" s="14" t="s">
        <v>333</v>
      </c>
      <c r="F32" s="15">
        <v>19556628</v>
      </c>
      <c r="G32" s="15">
        <v>19975145</v>
      </c>
      <c r="H32" s="15">
        <v>77672053</v>
      </c>
      <c r="I32" s="15">
        <v>2887614</v>
      </c>
      <c r="J32" s="15">
        <v>318343</v>
      </c>
      <c r="K32" s="15">
        <v>74466096</v>
      </c>
      <c r="L32" s="15">
        <v>74149705</v>
      </c>
      <c r="M32" s="15">
        <v>3177614</v>
      </c>
      <c r="N32" s="15">
        <v>317999</v>
      </c>
      <c r="O32" s="15">
        <v>70654092</v>
      </c>
      <c r="P32" s="15">
        <v>44784355</v>
      </c>
      <c r="Q32" s="15">
        <v>3861490</v>
      </c>
      <c r="R32" s="15">
        <v>52325</v>
      </c>
      <c r="S32" s="15" t="s">
        <v>8</v>
      </c>
      <c r="T32" s="15">
        <v>35984</v>
      </c>
      <c r="U32" s="18">
        <v>1237349</v>
      </c>
    </row>
    <row r="33" spans="1:21">
      <c r="A33" s="13">
        <v>2013</v>
      </c>
      <c r="B33" s="14" t="s">
        <v>164</v>
      </c>
      <c r="C33" s="14">
        <v>32131</v>
      </c>
      <c r="D33" s="14" t="s">
        <v>323</v>
      </c>
      <c r="E33" s="14" t="s">
        <v>334</v>
      </c>
      <c r="F33" s="15">
        <v>21310359</v>
      </c>
      <c r="G33" s="15">
        <v>20971108</v>
      </c>
      <c r="H33" s="15">
        <v>5069873</v>
      </c>
      <c r="I33" s="15">
        <v>1633059</v>
      </c>
      <c r="J33" s="15">
        <v>1073427</v>
      </c>
      <c r="K33" s="15">
        <v>2363387</v>
      </c>
      <c r="L33" s="15">
        <v>4254688</v>
      </c>
      <c r="M33" s="15">
        <v>1308978</v>
      </c>
      <c r="N33" s="15">
        <v>977814</v>
      </c>
      <c r="O33" s="15">
        <v>1967896</v>
      </c>
      <c r="P33" s="15">
        <v>81530</v>
      </c>
      <c r="Q33" s="15">
        <v>1599410</v>
      </c>
      <c r="R33" s="15">
        <v>110725</v>
      </c>
      <c r="S33" s="15" t="s">
        <v>8</v>
      </c>
      <c r="T33" s="15" t="s">
        <v>8</v>
      </c>
      <c r="U33" s="18">
        <v>260000</v>
      </c>
    </row>
    <row r="34" spans="1:21">
      <c r="A34" s="13">
        <v>2013</v>
      </c>
      <c r="B34" s="14" t="s">
        <v>164</v>
      </c>
      <c r="C34" s="14">
        <v>32140</v>
      </c>
      <c r="D34" s="14" t="s">
        <v>323</v>
      </c>
      <c r="E34" s="14" t="s">
        <v>335</v>
      </c>
      <c r="F34" s="15">
        <v>18063098</v>
      </c>
      <c r="G34" s="15">
        <v>17245352</v>
      </c>
      <c r="H34" s="15">
        <v>11292360</v>
      </c>
      <c r="I34" s="15">
        <v>4414090</v>
      </c>
      <c r="J34" s="15">
        <v>1970901</v>
      </c>
      <c r="K34" s="15">
        <v>4907369</v>
      </c>
      <c r="L34" s="15">
        <v>10473188</v>
      </c>
      <c r="M34" s="15">
        <v>3980109</v>
      </c>
      <c r="N34" s="15">
        <v>1985519</v>
      </c>
      <c r="O34" s="15">
        <v>4507560</v>
      </c>
      <c r="P34" s="15">
        <v>5030692</v>
      </c>
      <c r="Q34" s="15">
        <v>2307300</v>
      </c>
      <c r="R34" s="15">
        <v>181280</v>
      </c>
      <c r="S34" s="15" t="s">
        <v>8</v>
      </c>
      <c r="T34" s="15">
        <v>203462</v>
      </c>
      <c r="U34" s="18">
        <v>661684</v>
      </c>
    </row>
    <row r="35" spans="1:21">
      <c r="A35" s="13">
        <v>2013</v>
      </c>
      <c r="B35" s="14" t="s">
        <v>11</v>
      </c>
      <c r="C35" s="14">
        <v>32158</v>
      </c>
      <c r="D35" s="14" t="s">
        <v>323</v>
      </c>
      <c r="E35" s="14" t="s">
        <v>336</v>
      </c>
      <c r="F35" s="15">
        <v>83956757</v>
      </c>
      <c r="G35" s="15">
        <v>84778246</v>
      </c>
      <c r="H35" s="15">
        <v>14217128</v>
      </c>
      <c r="I35" s="15">
        <v>6414909</v>
      </c>
      <c r="J35" s="15">
        <v>2441577</v>
      </c>
      <c r="K35" s="15">
        <v>5360642</v>
      </c>
      <c r="L35" s="15">
        <v>12232644</v>
      </c>
      <c r="M35" s="15">
        <v>5664860</v>
      </c>
      <c r="N35" s="15">
        <v>2101937</v>
      </c>
      <c r="O35" s="15">
        <v>4465847</v>
      </c>
      <c r="P35" s="15">
        <v>5356645</v>
      </c>
      <c r="Q35" s="15">
        <v>8883424</v>
      </c>
      <c r="R35" s="15">
        <v>277891</v>
      </c>
      <c r="S35" s="15" t="s">
        <v>8</v>
      </c>
      <c r="T35" s="15">
        <v>1554986</v>
      </c>
      <c r="U35" s="18">
        <v>1950029</v>
      </c>
    </row>
    <row r="36" spans="1:21">
      <c r="A36" s="13">
        <v>2013</v>
      </c>
      <c r="B36" s="14" t="s">
        <v>164</v>
      </c>
      <c r="C36" s="14">
        <v>32166</v>
      </c>
      <c r="D36" s="14" t="s">
        <v>323</v>
      </c>
      <c r="E36" s="14" t="s">
        <v>337</v>
      </c>
      <c r="F36" s="15">
        <v>14421806</v>
      </c>
      <c r="G36" s="15">
        <v>13598097</v>
      </c>
      <c r="H36" s="15">
        <v>2083967</v>
      </c>
      <c r="I36" s="15">
        <v>1355831</v>
      </c>
      <c r="J36" s="15">
        <v>258013</v>
      </c>
      <c r="K36" s="15">
        <v>470123</v>
      </c>
      <c r="L36" s="15">
        <v>2125129</v>
      </c>
      <c r="M36" s="15">
        <v>1494580</v>
      </c>
      <c r="N36" s="15">
        <v>257929</v>
      </c>
      <c r="O36" s="15">
        <v>372620</v>
      </c>
      <c r="P36" s="15">
        <v>1245664</v>
      </c>
      <c r="Q36" s="15">
        <v>1528786</v>
      </c>
      <c r="R36" s="15">
        <v>29229</v>
      </c>
      <c r="S36" s="15" t="s">
        <v>8</v>
      </c>
      <c r="T36" s="15" t="s">
        <v>8</v>
      </c>
      <c r="U36" s="18">
        <v>329608</v>
      </c>
    </row>
    <row r="37" spans="1:21">
      <c r="A37" s="13">
        <v>2013</v>
      </c>
      <c r="B37" s="14" t="s">
        <v>167</v>
      </c>
      <c r="C37" s="14">
        <v>33014</v>
      </c>
      <c r="D37" s="14" t="s">
        <v>323</v>
      </c>
      <c r="E37" s="14" t="s">
        <v>338</v>
      </c>
      <c r="F37" s="15">
        <v>8095740</v>
      </c>
      <c r="G37" s="15">
        <v>7546405</v>
      </c>
      <c r="H37" s="15">
        <v>1498833</v>
      </c>
      <c r="I37" s="15">
        <v>1133550</v>
      </c>
      <c r="J37" s="15">
        <v>36046</v>
      </c>
      <c r="K37" s="15">
        <v>329237</v>
      </c>
      <c r="L37" s="15">
        <v>2067211</v>
      </c>
      <c r="M37" s="15">
        <v>1677012</v>
      </c>
      <c r="N37" s="15">
        <v>36033</v>
      </c>
      <c r="O37" s="15">
        <v>354166</v>
      </c>
      <c r="P37" s="15">
        <v>163800</v>
      </c>
      <c r="Q37" s="15">
        <v>1327400</v>
      </c>
      <c r="R37" s="15">
        <v>15041</v>
      </c>
      <c r="S37" s="15" t="s">
        <v>8</v>
      </c>
      <c r="T37" s="15" t="s">
        <v>8</v>
      </c>
      <c r="U37" s="18">
        <v>491899</v>
      </c>
    </row>
    <row r="38" spans="1:21">
      <c r="A38" s="13">
        <v>2013</v>
      </c>
      <c r="B38" s="14" t="s">
        <v>167</v>
      </c>
      <c r="C38" s="14">
        <v>33022</v>
      </c>
      <c r="D38" s="14" t="s">
        <v>323</v>
      </c>
      <c r="E38" s="14" t="s">
        <v>339</v>
      </c>
      <c r="F38" s="15">
        <v>5665995</v>
      </c>
      <c r="G38" s="15">
        <v>5847857</v>
      </c>
      <c r="H38" s="15">
        <v>4433945</v>
      </c>
      <c r="I38" s="15">
        <v>722600</v>
      </c>
      <c r="J38" s="15">
        <v>510418</v>
      </c>
      <c r="K38" s="15">
        <v>3200927</v>
      </c>
      <c r="L38" s="15">
        <v>3658696</v>
      </c>
      <c r="M38" s="15">
        <v>522492</v>
      </c>
      <c r="N38" s="15">
        <v>510261</v>
      </c>
      <c r="O38" s="15">
        <v>2625943</v>
      </c>
      <c r="P38" s="15">
        <v>69035</v>
      </c>
      <c r="Q38" s="15">
        <v>870387</v>
      </c>
      <c r="R38" s="15" t="s">
        <v>8</v>
      </c>
      <c r="S38" s="15" t="s">
        <v>8</v>
      </c>
      <c r="T38" s="15">
        <v>324887</v>
      </c>
      <c r="U38" s="18">
        <v>102000</v>
      </c>
    </row>
    <row r="39" spans="1:21">
      <c r="A39" s="13">
        <v>2013</v>
      </c>
      <c r="B39" s="14" t="s">
        <v>167</v>
      </c>
      <c r="C39" s="14">
        <v>33031</v>
      </c>
      <c r="D39" s="14" t="s">
        <v>323</v>
      </c>
      <c r="E39" s="14" t="s">
        <v>340</v>
      </c>
      <c r="F39" s="15">
        <v>9719996</v>
      </c>
      <c r="G39" s="15">
        <v>10198624</v>
      </c>
      <c r="H39" s="15">
        <v>1652542</v>
      </c>
      <c r="I39" s="15">
        <v>1276223</v>
      </c>
      <c r="J39" s="15">
        <v>99214</v>
      </c>
      <c r="K39" s="15">
        <v>277105</v>
      </c>
      <c r="L39" s="15">
        <v>1419269</v>
      </c>
      <c r="M39" s="15">
        <v>1046038</v>
      </c>
      <c r="N39" s="15">
        <v>98701</v>
      </c>
      <c r="O39" s="15">
        <v>274530</v>
      </c>
      <c r="P39" s="15">
        <v>976458</v>
      </c>
      <c r="Q39" s="15">
        <v>770684</v>
      </c>
      <c r="R39" s="15">
        <v>52460</v>
      </c>
      <c r="S39" s="15" t="s">
        <v>8</v>
      </c>
      <c r="T39" s="15" t="s">
        <v>8</v>
      </c>
      <c r="U39" s="18">
        <v>127500</v>
      </c>
    </row>
    <row r="40" spans="1:21">
      <c r="A40" s="13">
        <v>2013</v>
      </c>
      <c r="B40" s="14" t="s">
        <v>167</v>
      </c>
      <c r="C40" s="14">
        <v>33219</v>
      </c>
      <c r="D40" s="14" t="s">
        <v>323</v>
      </c>
      <c r="E40" s="14" t="s">
        <v>341</v>
      </c>
      <c r="F40" s="15">
        <v>10753091</v>
      </c>
      <c r="G40" s="15">
        <v>10350943</v>
      </c>
      <c r="H40" s="15">
        <v>1931089</v>
      </c>
      <c r="I40" s="15">
        <v>588195</v>
      </c>
      <c r="J40" s="15">
        <v>382357</v>
      </c>
      <c r="K40" s="15">
        <v>960537</v>
      </c>
      <c r="L40" s="15">
        <v>1512421</v>
      </c>
      <c r="M40" s="15">
        <v>548516</v>
      </c>
      <c r="N40" s="15">
        <v>377356</v>
      </c>
      <c r="O40" s="15">
        <v>586549</v>
      </c>
      <c r="P40" s="15">
        <v>4678937</v>
      </c>
      <c r="Q40" s="15">
        <v>2345708</v>
      </c>
      <c r="R40" s="15">
        <v>249407</v>
      </c>
      <c r="S40" s="15" t="s">
        <v>8</v>
      </c>
      <c r="T40" s="15" t="s">
        <v>8</v>
      </c>
      <c r="U40" s="18">
        <v>1095184</v>
      </c>
    </row>
    <row r="41" spans="1:21">
      <c r="A41" s="13">
        <v>2013</v>
      </c>
      <c r="B41" s="14" t="s">
        <v>167</v>
      </c>
      <c r="C41" s="14">
        <v>33227</v>
      </c>
      <c r="D41" s="14" t="s">
        <v>323</v>
      </c>
      <c r="E41" s="14" t="s">
        <v>342</v>
      </c>
      <c r="F41" s="15">
        <v>12601164</v>
      </c>
      <c r="G41" s="15">
        <v>12178658</v>
      </c>
      <c r="H41" s="15">
        <v>3018909</v>
      </c>
      <c r="I41" s="15">
        <v>2249795</v>
      </c>
      <c r="J41" s="15">
        <v>181639</v>
      </c>
      <c r="K41" s="15">
        <v>587475</v>
      </c>
      <c r="L41" s="15">
        <v>3064412</v>
      </c>
      <c r="M41" s="15">
        <v>2209600</v>
      </c>
      <c r="N41" s="15">
        <v>181565</v>
      </c>
      <c r="O41" s="15">
        <v>673247</v>
      </c>
      <c r="P41" s="15">
        <v>7743203</v>
      </c>
      <c r="Q41" s="15">
        <v>1131964</v>
      </c>
      <c r="R41" s="15">
        <v>2955</v>
      </c>
      <c r="S41" s="15" t="s">
        <v>8</v>
      </c>
      <c r="T41" s="15" t="s">
        <v>8</v>
      </c>
      <c r="U41" s="18">
        <v>511205</v>
      </c>
    </row>
    <row r="42" spans="1:21">
      <c r="A42" s="13">
        <v>2013</v>
      </c>
      <c r="B42" s="14" t="s">
        <v>167</v>
      </c>
      <c r="C42" s="14">
        <v>33669</v>
      </c>
      <c r="D42" s="14" t="s">
        <v>323</v>
      </c>
      <c r="E42" s="14" t="s">
        <v>343</v>
      </c>
      <c r="F42" s="15">
        <v>7379195</v>
      </c>
      <c r="G42" s="15">
        <v>7471916</v>
      </c>
      <c r="H42" s="15">
        <v>3251077</v>
      </c>
      <c r="I42" s="15">
        <v>1951174</v>
      </c>
      <c r="J42" s="15">
        <v>11</v>
      </c>
      <c r="K42" s="15">
        <v>1299892</v>
      </c>
      <c r="L42" s="15">
        <v>2695874</v>
      </c>
      <c r="M42" s="15">
        <v>1143806</v>
      </c>
      <c r="N42" s="15">
        <v>11</v>
      </c>
      <c r="O42" s="15">
        <v>1552057</v>
      </c>
      <c r="P42" s="15">
        <v>197641</v>
      </c>
      <c r="Q42" s="15">
        <v>1596835</v>
      </c>
      <c r="R42" s="15" t="s">
        <v>8</v>
      </c>
      <c r="S42" s="15" t="s">
        <v>8</v>
      </c>
      <c r="T42" s="15">
        <v>712955</v>
      </c>
      <c r="U42" s="18">
        <v>306825</v>
      </c>
    </row>
    <row r="43" spans="1:21">
      <c r="A43" s="13">
        <v>2013</v>
      </c>
      <c r="B43" s="14" t="s">
        <v>167</v>
      </c>
      <c r="C43" s="14">
        <v>33812</v>
      </c>
      <c r="D43" s="14" t="s">
        <v>323</v>
      </c>
      <c r="E43" s="14" t="s">
        <v>344</v>
      </c>
      <c r="F43" s="15">
        <v>9699907</v>
      </c>
      <c r="G43" s="15">
        <v>10385968</v>
      </c>
      <c r="H43" s="15">
        <v>2494570</v>
      </c>
      <c r="I43" s="15">
        <v>1894906</v>
      </c>
      <c r="J43" s="15">
        <v>21021</v>
      </c>
      <c r="K43" s="15">
        <v>578643</v>
      </c>
      <c r="L43" s="15">
        <v>3154768</v>
      </c>
      <c r="M43" s="15">
        <v>2597050</v>
      </c>
      <c r="N43" s="15">
        <v>142813</v>
      </c>
      <c r="O43" s="15">
        <v>414905</v>
      </c>
      <c r="P43" s="15">
        <v>268881</v>
      </c>
      <c r="Q43" s="15">
        <v>1016474</v>
      </c>
      <c r="R43" s="15">
        <v>20182</v>
      </c>
      <c r="S43" s="15" t="s">
        <v>8</v>
      </c>
      <c r="T43" s="15" t="s">
        <v>8</v>
      </c>
      <c r="U43" s="18">
        <v>433818</v>
      </c>
    </row>
    <row r="44" spans="1:21">
      <c r="A44" s="13">
        <v>2013</v>
      </c>
      <c r="B44" s="14" t="s">
        <v>167</v>
      </c>
      <c r="C44" s="14">
        <v>34029</v>
      </c>
      <c r="D44" s="14" t="s">
        <v>323</v>
      </c>
      <c r="E44" s="14" t="s">
        <v>345</v>
      </c>
      <c r="F44" s="15">
        <v>5155753</v>
      </c>
      <c r="G44" s="15">
        <v>5312738</v>
      </c>
      <c r="H44" s="15">
        <v>1576159</v>
      </c>
      <c r="I44" s="15">
        <v>982888</v>
      </c>
      <c r="J44" s="15">
        <v>33479</v>
      </c>
      <c r="K44" s="15">
        <v>559792</v>
      </c>
      <c r="L44" s="15">
        <v>1348059</v>
      </c>
      <c r="M44" s="15">
        <v>821863</v>
      </c>
      <c r="N44" s="15">
        <v>33452</v>
      </c>
      <c r="O44" s="15">
        <v>492744</v>
      </c>
      <c r="P44" s="15">
        <v>9057</v>
      </c>
      <c r="Q44" s="15">
        <v>382679</v>
      </c>
      <c r="R44" s="15">
        <v>1760</v>
      </c>
      <c r="S44" s="15" t="s">
        <v>8</v>
      </c>
      <c r="T44" s="15" t="s">
        <v>8</v>
      </c>
      <c r="U44" s="18">
        <v>184852</v>
      </c>
    </row>
    <row r="45" spans="1:21">
      <c r="A45" s="13">
        <v>2013</v>
      </c>
      <c r="B45" s="14" t="s">
        <v>167</v>
      </c>
      <c r="C45" s="14">
        <v>34410</v>
      </c>
      <c r="D45" s="14" t="s">
        <v>323</v>
      </c>
      <c r="E45" s="14" t="s">
        <v>346</v>
      </c>
      <c r="F45" s="15">
        <v>5183476</v>
      </c>
      <c r="G45" s="15">
        <v>5088917</v>
      </c>
      <c r="H45" s="15">
        <v>3269325</v>
      </c>
      <c r="I45" s="15">
        <v>1492210</v>
      </c>
      <c r="J45" s="15">
        <v>1091125</v>
      </c>
      <c r="K45" s="15">
        <v>685990</v>
      </c>
      <c r="L45" s="15">
        <v>3807919</v>
      </c>
      <c r="M45" s="15">
        <v>1022235</v>
      </c>
      <c r="N45" s="15">
        <v>1090852</v>
      </c>
      <c r="O45" s="15">
        <v>1694832</v>
      </c>
      <c r="P45" s="15">
        <v>5017</v>
      </c>
      <c r="Q45" s="15">
        <v>450132</v>
      </c>
      <c r="R45" s="15" t="s">
        <v>8</v>
      </c>
      <c r="S45" s="15" t="s">
        <v>8</v>
      </c>
      <c r="T45" s="15" t="s">
        <v>8</v>
      </c>
      <c r="U45" s="18">
        <v>74271</v>
      </c>
    </row>
    <row r="46" spans="1:21">
      <c r="A46" s="13">
        <v>2013</v>
      </c>
      <c r="B46" s="14" t="s">
        <v>167</v>
      </c>
      <c r="C46" s="14">
        <v>34614</v>
      </c>
      <c r="D46" s="14" t="s">
        <v>323</v>
      </c>
      <c r="E46" s="14" t="s">
        <v>347</v>
      </c>
      <c r="F46" s="15">
        <v>6180779</v>
      </c>
      <c r="G46" s="15">
        <v>6404479</v>
      </c>
      <c r="H46" s="15">
        <v>62628413</v>
      </c>
      <c r="I46" s="15">
        <v>4328977</v>
      </c>
      <c r="J46" s="15">
        <v>660031</v>
      </c>
      <c r="K46" s="15">
        <v>57639405</v>
      </c>
      <c r="L46" s="15">
        <v>69714935</v>
      </c>
      <c r="M46" s="15">
        <v>1426561</v>
      </c>
      <c r="N46" s="15">
        <v>654542</v>
      </c>
      <c r="O46" s="15">
        <v>67633832</v>
      </c>
      <c r="P46" s="15">
        <v>33524156</v>
      </c>
      <c r="Q46" s="15">
        <v>1053754</v>
      </c>
      <c r="R46" s="15">
        <v>52622</v>
      </c>
      <c r="S46" s="15" t="s">
        <v>8</v>
      </c>
      <c r="T46" s="15" t="s">
        <v>8</v>
      </c>
      <c r="U46" s="18">
        <v>324412</v>
      </c>
    </row>
    <row r="47" spans="1:21">
      <c r="A47" s="13">
        <v>2013</v>
      </c>
      <c r="B47" s="14" t="s">
        <v>167</v>
      </c>
      <c r="C47" s="14">
        <v>34827</v>
      </c>
      <c r="D47" s="14" t="s">
        <v>323</v>
      </c>
      <c r="E47" s="14" t="s">
        <v>348</v>
      </c>
      <c r="F47" s="15">
        <v>7375222</v>
      </c>
      <c r="G47" s="15">
        <v>7759379</v>
      </c>
      <c r="H47" s="15">
        <v>64450804</v>
      </c>
      <c r="I47" s="15">
        <v>3186465</v>
      </c>
      <c r="J47" s="15">
        <v>487967</v>
      </c>
      <c r="K47" s="15">
        <v>60776372</v>
      </c>
      <c r="L47" s="15">
        <v>64688034</v>
      </c>
      <c r="M47" s="15">
        <v>4445077</v>
      </c>
      <c r="N47" s="15">
        <v>510175</v>
      </c>
      <c r="O47" s="15">
        <v>59732782</v>
      </c>
      <c r="P47" s="15">
        <v>40492556</v>
      </c>
      <c r="Q47" s="15">
        <v>1063597</v>
      </c>
      <c r="R47" s="15">
        <v>55431</v>
      </c>
      <c r="S47" s="15" t="s">
        <v>8</v>
      </c>
      <c r="T47" s="15" t="s">
        <v>8</v>
      </c>
      <c r="U47" s="18">
        <v>275732</v>
      </c>
    </row>
    <row r="48" spans="1:21">
      <c r="A48" s="13">
        <v>2013</v>
      </c>
      <c r="B48" s="14" t="s">
        <v>167</v>
      </c>
      <c r="C48" s="14">
        <v>34835</v>
      </c>
      <c r="D48" s="14" t="s">
        <v>323</v>
      </c>
      <c r="E48" s="14" t="s">
        <v>349</v>
      </c>
      <c r="F48" s="15">
        <v>12035068</v>
      </c>
      <c r="G48" s="15">
        <v>10771844</v>
      </c>
      <c r="H48" s="15">
        <v>8489151</v>
      </c>
      <c r="I48" s="15">
        <v>1705434</v>
      </c>
      <c r="J48" s="15">
        <v>1975417</v>
      </c>
      <c r="K48" s="15">
        <v>4808300</v>
      </c>
      <c r="L48" s="15">
        <v>9084985</v>
      </c>
      <c r="M48" s="15">
        <v>1904964</v>
      </c>
      <c r="N48" s="15">
        <v>1973694</v>
      </c>
      <c r="O48" s="15">
        <v>5206327</v>
      </c>
      <c r="P48" s="15">
        <v>322407</v>
      </c>
      <c r="Q48" s="15">
        <v>768351</v>
      </c>
      <c r="R48" s="15" t="s">
        <v>8</v>
      </c>
      <c r="S48" s="15" t="s">
        <v>8</v>
      </c>
      <c r="T48" s="15" t="s">
        <v>8</v>
      </c>
      <c r="U48" s="18">
        <v>124482</v>
      </c>
    </row>
    <row r="49" spans="1:21">
      <c r="A49" s="13">
        <v>2013</v>
      </c>
      <c r="B49" s="14" t="s">
        <v>167</v>
      </c>
      <c r="C49" s="14">
        <v>34843</v>
      </c>
      <c r="D49" s="14" t="s">
        <v>323</v>
      </c>
      <c r="E49" s="14" t="s">
        <v>350</v>
      </c>
      <c r="F49" s="15">
        <v>4753739</v>
      </c>
      <c r="G49" s="15">
        <v>4846615</v>
      </c>
      <c r="H49" s="15">
        <v>16463959</v>
      </c>
      <c r="I49" s="15">
        <v>3059960</v>
      </c>
      <c r="J49" s="15">
        <v>232961</v>
      </c>
      <c r="K49" s="15">
        <v>13171038</v>
      </c>
      <c r="L49" s="15">
        <v>17267037</v>
      </c>
      <c r="M49" s="15">
        <v>2354960</v>
      </c>
      <c r="N49" s="15">
        <v>256452</v>
      </c>
      <c r="O49" s="15">
        <v>14655625</v>
      </c>
      <c r="P49" s="15">
        <v>3000810</v>
      </c>
      <c r="Q49" s="15">
        <v>478015</v>
      </c>
      <c r="R49" s="15" t="s">
        <v>8</v>
      </c>
      <c r="S49" s="15" t="s">
        <v>8</v>
      </c>
      <c r="T49" s="15" t="s">
        <v>8</v>
      </c>
      <c r="U49" s="18">
        <v>112962</v>
      </c>
    </row>
    <row r="50" spans="1:21">
      <c r="A50" s="13">
        <v>2013</v>
      </c>
      <c r="B50" s="14" t="s">
        <v>167</v>
      </c>
      <c r="C50" s="14">
        <v>34851</v>
      </c>
      <c r="D50" s="14" t="s">
        <v>323</v>
      </c>
      <c r="E50" s="14" t="s">
        <v>351</v>
      </c>
      <c r="F50" s="15">
        <v>3603572</v>
      </c>
      <c r="G50" s="15">
        <v>3678923</v>
      </c>
      <c r="H50" s="15">
        <v>1634616</v>
      </c>
      <c r="I50" s="15">
        <v>1046391</v>
      </c>
      <c r="J50" s="15">
        <v>231463</v>
      </c>
      <c r="K50" s="15">
        <v>356762</v>
      </c>
      <c r="L50" s="15">
        <v>1617131</v>
      </c>
      <c r="M50" s="15">
        <v>907004</v>
      </c>
      <c r="N50" s="15">
        <v>199805</v>
      </c>
      <c r="O50" s="15">
        <v>510322</v>
      </c>
      <c r="P50" s="15">
        <v>426526</v>
      </c>
      <c r="Q50" s="15">
        <v>207857</v>
      </c>
      <c r="R50" s="15" t="s">
        <v>8</v>
      </c>
      <c r="S50" s="15" t="s">
        <v>8</v>
      </c>
      <c r="T50" s="15" t="s">
        <v>8</v>
      </c>
      <c r="U50" s="18">
        <v>16981</v>
      </c>
    </row>
    <row r="51" spans="1:21">
      <c r="A51" s="13">
        <v>2013</v>
      </c>
      <c r="B51" s="14" t="s">
        <v>167</v>
      </c>
      <c r="C51" s="14">
        <v>35017</v>
      </c>
      <c r="D51" s="14" t="s">
        <v>323</v>
      </c>
      <c r="E51" s="14" t="s">
        <v>352</v>
      </c>
      <c r="F51" s="15">
        <v>6910232</v>
      </c>
      <c r="G51" s="15">
        <v>6408367</v>
      </c>
      <c r="H51" s="15">
        <v>2460325</v>
      </c>
      <c r="I51" s="15">
        <v>1292570</v>
      </c>
      <c r="J51" s="15">
        <v>62976</v>
      </c>
      <c r="K51" s="15">
        <v>1104779</v>
      </c>
      <c r="L51" s="15">
        <v>1796121</v>
      </c>
      <c r="M51" s="15">
        <v>1096420</v>
      </c>
      <c r="N51" s="15">
        <v>66301</v>
      </c>
      <c r="O51" s="15">
        <v>633400</v>
      </c>
      <c r="P51" s="15">
        <v>403181</v>
      </c>
      <c r="Q51" s="15">
        <v>652813</v>
      </c>
      <c r="R51" s="15">
        <v>143170</v>
      </c>
      <c r="S51" s="15" t="s">
        <v>8</v>
      </c>
      <c r="T51" s="15" t="s">
        <v>8</v>
      </c>
      <c r="U51" s="18">
        <v>68983</v>
      </c>
    </row>
    <row r="52" spans="1:21">
      <c r="A52" s="13">
        <v>2013</v>
      </c>
      <c r="B52" s="14" t="s">
        <v>167</v>
      </c>
      <c r="C52" s="14">
        <v>35033</v>
      </c>
      <c r="D52" s="14" t="s">
        <v>323</v>
      </c>
      <c r="E52" s="14" t="s">
        <v>353</v>
      </c>
      <c r="F52" s="15">
        <v>2815528</v>
      </c>
      <c r="G52" s="15">
        <v>2834876</v>
      </c>
      <c r="H52" s="15">
        <v>10799577</v>
      </c>
      <c r="I52" s="15">
        <v>1768966</v>
      </c>
      <c r="J52" s="15">
        <v>231389</v>
      </c>
      <c r="K52" s="15">
        <v>8799222</v>
      </c>
      <c r="L52" s="15">
        <v>11804298</v>
      </c>
      <c r="M52" s="15">
        <v>1469088</v>
      </c>
      <c r="N52" s="15">
        <v>198142</v>
      </c>
      <c r="O52" s="15">
        <v>10137068</v>
      </c>
      <c r="P52" s="15">
        <v>4961850</v>
      </c>
      <c r="Q52" s="15">
        <v>552440</v>
      </c>
      <c r="R52" s="15" t="s">
        <v>8</v>
      </c>
      <c r="S52" s="15" t="s">
        <v>8</v>
      </c>
      <c r="T52" s="15" t="s">
        <v>8</v>
      </c>
      <c r="U52" s="18">
        <v>179862</v>
      </c>
    </row>
    <row r="53" spans="1:21">
      <c r="A53" s="13">
        <v>2013</v>
      </c>
      <c r="B53" s="14" t="s">
        <v>167</v>
      </c>
      <c r="C53" s="14">
        <v>35068</v>
      </c>
      <c r="D53" s="14" t="s">
        <v>323</v>
      </c>
      <c r="E53" s="14" t="s">
        <v>354</v>
      </c>
      <c r="F53" s="15">
        <v>3900725</v>
      </c>
      <c r="G53" s="15">
        <v>3738731</v>
      </c>
      <c r="H53" s="15">
        <v>3673626</v>
      </c>
      <c r="I53" s="15">
        <v>2792599</v>
      </c>
      <c r="J53" s="15">
        <v>276059</v>
      </c>
      <c r="K53" s="15">
        <v>604968</v>
      </c>
      <c r="L53" s="15">
        <v>3147872</v>
      </c>
      <c r="M53" s="15">
        <v>2261211</v>
      </c>
      <c r="N53" s="15">
        <v>275961</v>
      </c>
      <c r="O53" s="15">
        <v>610700</v>
      </c>
      <c r="P53" s="15">
        <v>50369</v>
      </c>
      <c r="Q53" s="15">
        <v>401089</v>
      </c>
      <c r="R53" s="15">
        <v>6190</v>
      </c>
      <c r="S53" s="15" t="s">
        <v>8</v>
      </c>
      <c r="T53" s="15" t="s">
        <v>8</v>
      </c>
      <c r="U53" s="18">
        <v>117071</v>
      </c>
    </row>
    <row r="54" spans="1:21">
      <c r="A54" s="13">
        <v>2013</v>
      </c>
      <c r="B54" s="14" t="s">
        <v>167</v>
      </c>
      <c r="C54" s="14">
        <v>35076</v>
      </c>
      <c r="D54" s="14" t="s">
        <v>323</v>
      </c>
      <c r="E54" s="14" t="s">
        <v>355</v>
      </c>
      <c r="F54" s="15">
        <v>13279907</v>
      </c>
      <c r="G54" s="15">
        <v>12601179</v>
      </c>
      <c r="H54" s="15">
        <v>5567608</v>
      </c>
      <c r="I54" s="15">
        <v>1574363</v>
      </c>
      <c r="J54" s="15">
        <v>675109</v>
      </c>
      <c r="K54" s="15">
        <v>3318136</v>
      </c>
      <c r="L54" s="15">
        <v>5328377</v>
      </c>
      <c r="M54" s="15">
        <v>1567315</v>
      </c>
      <c r="N54" s="15">
        <v>485060</v>
      </c>
      <c r="O54" s="15">
        <v>3276002</v>
      </c>
      <c r="P54" s="15">
        <v>33933</v>
      </c>
      <c r="Q54" s="15">
        <v>1453457</v>
      </c>
      <c r="R54" s="15">
        <v>139000</v>
      </c>
      <c r="S54" s="15" t="s">
        <v>8</v>
      </c>
      <c r="T54" s="15" t="s">
        <v>8</v>
      </c>
      <c r="U54" s="18">
        <v>316880</v>
      </c>
    </row>
    <row r="55" spans="1:21">
      <c r="A55" s="13">
        <v>2013</v>
      </c>
      <c r="B55" s="14" t="s">
        <v>167</v>
      </c>
      <c r="C55" s="14">
        <v>35246</v>
      </c>
      <c r="D55" s="14" t="s">
        <v>323</v>
      </c>
      <c r="E55" s="14" t="s">
        <v>356</v>
      </c>
      <c r="F55" s="15">
        <v>8578207</v>
      </c>
      <c r="G55" s="15">
        <v>8841918</v>
      </c>
      <c r="H55" s="15">
        <v>2180150</v>
      </c>
      <c r="I55" s="15">
        <v>1433515</v>
      </c>
      <c r="J55" s="15">
        <v>362604</v>
      </c>
      <c r="K55" s="15">
        <v>384031</v>
      </c>
      <c r="L55" s="15">
        <v>2197588</v>
      </c>
      <c r="M55" s="15">
        <v>1414648</v>
      </c>
      <c r="N55" s="15">
        <v>415480</v>
      </c>
      <c r="O55" s="15">
        <v>367460</v>
      </c>
      <c r="P55" s="15">
        <v>212879</v>
      </c>
      <c r="Q55" s="15">
        <v>1005095</v>
      </c>
      <c r="R55" s="15">
        <v>51009</v>
      </c>
      <c r="S55" s="15" t="s">
        <v>8</v>
      </c>
      <c r="T55" s="15" t="s">
        <v>8</v>
      </c>
      <c r="U55" s="18">
        <v>337700</v>
      </c>
    </row>
    <row r="56" spans="1:21">
      <c r="A56" s="13">
        <v>2013</v>
      </c>
      <c r="B56" s="14" t="s">
        <v>5</v>
      </c>
      <c r="C56" s="14">
        <v>41009</v>
      </c>
      <c r="D56" s="14" t="s">
        <v>24</v>
      </c>
      <c r="E56" s="14" t="s">
        <v>25</v>
      </c>
      <c r="F56" s="15">
        <v>761931131</v>
      </c>
      <c r="G56" s="15">
        <v>760475245</v>
      </c>
      <c r="H56" s="15">
        <v>208244264</v>
      </c>
      <c r="I56" s="15">
        <v>29654613</v>
      </c>
      <c r="J56" s="15">
        <v>7013041</v>
      </c>
      <c r="K56" s="15">
        <v>171576610</v>
      </c>
      <c r="L56" s="15">
        <v>222300755</v>
      </c>
      <c r="M56" s="15">
        <v>26117408</v>
      </c>
      <c r="N56" s="15">
        <v>5941470</v>
      </c>
      <c r="O56" s="15">
        <v>190241877</v>
      </c>
      <c r="P56" s="15">
        <v>174286495</v>
      </c>
      <c r="Q56" s="15">
        <v>65859100</v>
      </c>
      <c r="R56" s="15">
        <v>1025902</v>
      </c>
      <c r="S56" s="15">
        <v>21743067</v>
      </c>
      <c r="T56" s="15">
        <v>2307516</v>
      </c>
      <c r="U56" s="18">
        <v>10734778</v>
      </c>
    </row>
    <row r="57" spans="1:21">
      <c r="A57" s="13">
        <v>2013</v>
      </c>
      <c r="B57" s="14" t="s">
        <v>11</v>
      </c>
      <c r="C57" s="14">
        <v>42021</v>
      </c>
      <c r="D57" s="14" t="s">
        <v>24</v>
      </c>
      <c r="E57" s="14" t="s">
        <v>26</v>
      </c>
      <c r="F57" s="15">
        <v>71165385</v>
      </c>
      <c r="G57" s="15">
        <v>72563700</v>
      </c>
      <c r="H57" s="15">
        <v>215963571</v>
      </c>
      <c r="I57" s="15">
        <v>13054958</v>
      </c>
      <c r="J57" s="15">
        <v>2454380</v>
      </c>
      <c r="K57" s="15">
        <v>200454233</v>
      </c>
      <c r="L57" s="15">
        <v>176711756</v>
      </c>
      <c r="M57" s="15">
        <v>10103129</v>
      </c>
      <c r="N57" s="15">
        <v>2444081</v>
      </c>
      <c r="O57" s="15">
        <v>164164546</v>
      </c>
      <c r="P57" s="15">
        <v>63748184</v>
      </c>
      <c r="Q57" s="15">
        <v>12534881</v>
      </c>
      <c r="R57" s="15">
        <v>713173</v>
      </c>
      <c r="S57" s="15" t="s">
        <v>8</v>
      </c>
      <c r="T57" s="15">
        <v>1207687</v>
      </c>
      <c r="U57" s="18">
        <v>5131300</v>
      </c>
    </row>
    <row r="58" spans="1:21">
      <c r="A58" s="13">
        <v>2013</v>
      </c>
      <c r="B58" s="14" t="s">
        <v>11</v>
      </c>
      <c r="C58" s="14">
        <v>42153</v>
      </c>
      <c r="D58" s="14" t="s">
        <v>24</v>
      </c>
      <c r="E58" s="14" t="s">
        <v>27</v>
      </c>
      <c r="F58" s="15">
        <v>63747685</v>
      </c>
      <c r="G58" s="15">
        <v>62316749</v>
      </c>
      <c r="H58" s="15">
        <v>19546945</v>
      </c>
      <c r="I58" s="15">
        <v>11524919</v>
      </c>
      <c r="J58" s="15">
        <v>435808</v>
      </c>
      <c r="K58" s="15">
        <v>7586218</v>
      </c>
      <c r="L58" s="15">
        <v>21239030</v>
      </c>
      <c r="M58" s="15">
        <v>9858148</v>
      </c>
      <c r="N58" s="15">
        <v>435682</v>
      </c>
      <c r="O58" s="15">
        <v>10945200</v>
      </c>
      <c r="P58" s="15">
        <v>7619376</v>
      </c>
      <c r="Q58" s="15">
        <v>11384090</v>
      </c>
      <c r="R58" s="15">
        <v>140647</v>
      </c>
      <c r="S58" s="15" t="s">
        <v>8</v>
      </c>
      <c r="T58" s="15">
        <v>5384321</v>
      </c>
      <c r="U58" s="18">
        <v>1834500</v>
      </c>
    </row>
    <row r="59" spans="1:21">
      <c r="A59" s="13">
        <v>2013</v>
      </c>
      <c r="B59" s="14" t="s">
        <v>9</v>
      </c>
      <c r="C59" s="14">
        <v>52019</v>
      </c>
      <c r="D59" s="14" t="s">
        <v>28</v>
      </c>
      <c r="E59" s="14" t="s">
        <v>29</v>
      </c>
      <c r="F59" s="15">
        <v>140103123</v>
      </c>
      <c r="G59" s="15">
        <v>143092221</v>
      </c>
      <c r="H59" s="15">
        <v>31314507</v>
      </c>
      <c r="I59" s="15">
        <v>5773007</v>
      </c>
      <c r="J59" s="15">
        <v>8209664</v>
      </c>
      <c r="K59" s="15">
        <v>17331836</v>
      </c>
      <c r="L59" s="15">
        <v>29072640</v>
      </c>
      <c r="M59" s="15">
        <v>6749078</v>
      </c>
      <c r="N59" s="15">
        <v>7161571</v>
      </c>
      <c r="O59" s="15">
        <v>15161991</v>
      </c>
      <c r="P59" s="15">
        <v>8409953</v>
      </c>
      <c r="Q59" s="15">
        <v>16908115</v>
      </c>
      <c r="R59" s="15">
        <v>254818</v>
      </c>
      <c r="S59" s="15" t="s">
        <v>8</v>
      </c>
      <c r="T59" s="15">
        <v>1125870</v>
      </c>
      <c r="U59" s="18">
        <v>5357419</v>
      </c>
    </row>
    <row r="60" spans="1:21">
      <c r="A60" s="13">
        <v>2013</v>
      </c>
      <c r="B60" s="14" t="s">
        <v>22</v>
      </c>
      <c r="C60" s="14">
        <v>62014</v>
      </c>
      <c r="D60" s="14" t="s">
        <v>30</v>
      </c>
      <c r="E60" s="14" t="s">
        <v>31</v>
      </c>
      <c r="F60" s="15">
        <v>99166874</v>
      </c>
      <c r="G60" s="15">
        <v>98672737</v>
      </c>
      <c r="H60" s="15">
        <v>4703500</v>
      </c>
      <c r="I60" s="15">
        <v>2401606</v>
      </c>
      <c r="J60" s="15">
        <v>507305</v>
      </c>
      <c r="K60" s="15">
        <v>1794589</v>
      </c>
      <c r="L60" s="15">
        <v>5330127</v>
      </c>
      <c r="M60" s="15">
        <v>2659684</v>
      </c>
      <c r="N60" s="15">
        <v>556421</v>
      </c>
      <c r="O60" s="15">
        <v>2114022</v>
      </c>
      <c r="P60" s="15">
        <v>33937800</v>
      </c>
      <c r="Q60" s="15">
        <v>11842448</v>
      </c>
      <c r="R60" s="15">
        <v>16582</v>
      </c>
      <c r="S60" s="15" t="s">
        <v>8</v>
      </c>
      <c r="T60" s="15">
        <v>1155859</v>
      </c>
      <c r="U60" s="18">
        <v>3720987</v>
      </c>
    </row>
    <row r="61" spans="1:21">
      <c r="A61" s="13">
        <v>2013</v>
      </c>
      <c r="B61" s="14" t="s">
        <v>11</v>
      </c>
      <c r="C61" s="14">
        <v>62031</v>
      </c>
      <c r="D61" s="14" t="s">
        <v>30</v>
      </c>
      <c r="E61" s="14" t="s">
        <v>32</v>
      </c>
      <c r="F61" s="15">
        <v>76254025</v>
      </c>
      <c r="G61" s="15">
        <v>76636614</v>
      </c>
      <c r="H61" s="15">
        <v>13305822</v>
      </c>
      <c r="I61" s="15">
        <v>4363267</v>
      </c>
      <c r="J61" s="15">
        <v>2042795</v>
      </c>
      <c r="K61" s="15">
        <v>6899760</v>
      </c>
      <c r="L61" s="15">
        <v>10677966</v>
      </c>
      <c r="M61" s="15">
        <v>3748407</v>
      </c>
      <c r="N61" s="15">
        <v>1236068</v>
      </c>
      <c r="O61" s="15">
        <v>5693491</v>
      </c>
      <c r="P61" s="15">
        <v>2284654</v>
      </c>
      <c r="Q61" s="15">
        <v>8955477</v>
      </c>
      <c r="R61" s="15">
        <v>185193</v>
      </c>
      <c r="S61" s="15" t="s">
        <v>8</v>
      </c>
      <c r="T61" s="15">
        <v>1319337</v>
      </c>
      <c r="U61" s="18">
        <v>2526706</v>
      </c>
    </row>
    <row r="62" spans="1:21">
      <c r="A62" s="13">
        <v>2013</v>
      </c>
      <c r="B62" s="14" t="s">
        <v>11</v>
      </c>
      <c r="C62" s="14">
        <v>62049</v>
      </c>
      <c r="D62" s="14" t="s">
        <v>30</v>
      </c>
      <c r="E62" s="14" t="s">
        <v>33</v>
      </c>
      <c r="F62" s="15">
        <v>66317121</v>
      </c>
      <c r="G62" s="15">
        <v>63470688</v>
      </c>
      <c r="H62" s="15">
        <v>13769435</v>
      </c>
      <c r="I62" s="15">
        <v>3674480</v>
      </c>
      <c r="J62" s="15">
        <v>2989520</v>
      </c>
      <c r="K62" s="15">
        <v>7105435</v>
      </c>
      <c r="L62" s="15">
        <v>12173071</v>
      </c>
      <c r="M62" s="15">
        <v>3069128</v>
      </c>
      <c r="N62" s="15">
        <v>2644690</v>
      </c>
      <c r="O62" s="15">
        <v>6459253</v>
      </c>
      <c r="P62" s="15">
        <v>1657612</v>
      </c>
      <c r="Q62" s="15">
        <v>6556489</v>
      </c>
      <c r="R62" s="15">
        <v>182552</v>
      </c>
      <c r="S62" s="15">
        <v>96647</v>
      </c>
      <c r="T62" s="15">
        <v>254323</v>
      </c>
      <c r="U62" s="18">
        <v>2192347</v>
      </c>
    </row>
    <row r="63" spans="1:21">
      <c r="A63" s="13">
        <v>2013</v>
      </c>
      <c r="B63" s="14" t="s">
        <v>11</v>
      </c>
      <c r="C63" s="14">
        <v>72010</v>
      </c>
      <c r="D63" s="14" t="s">
        <v>34</v>
      </c>
      <c r="E63" s="14" t="s">
        <v>35</v>
      </c>
      <c r="F63" s="15">
        <v>85711291</v>
      </c>
      <c r="G63" s="15">
        <v>87454291</v>
      </c>
      <c r="H63" s="15">
        <v>21202986</v>
      </c>
      <c r="I63" s="15">
        <v>8238113</v>
      </c>
      <c r="J63" s="15">
        <v>1931441</v>
      </c>
      <c r="K63" s="15">
        <v>11033432</v>
      </c>
      <c r="L63" s="15">
        <v>19447823</v>
      </c>
      <c r="M63" s="15">
        <v>7736361</v>
      </c>
      <c r="N63" s="15">
        <v>1196476</v>
      </c>
      <c r="O63" s="15">
        <v>10514986</v>
      </c>
      <c r="P63" s="15">
        <v>33378851</v>
      </c>
      <c r="Q63" s="15">
        <v>12505310</v>
      </c>
      <c r="R63" s="15">
        <v>384142</v>
      </c>
      <c r="S63" s="15" t="s">
        <v>8</v>
      </c>
      <c r="T63" s="15" t="s">
        <v>8</v>
      </c>
      <c r="U63" s="18">
        <v>4091928</v>
      </c>
    </row>
    <row r="64" spans="1:21">
      <c r="A64" s="13">
        <v>2013</v>
      </c>
      <c r="B64" s="14" t="s">
        <v>11</v>
      </c>
      <c r="C64" s="14">
        <v>72028</v>
      </c>
      <c r="D64" s="14" t="s">
        <v>34</v>
      </c>
      <c r="E64" s="14" t="s">
        <v>36</v>
      </c>
      <c r="F64" s="15">
        <v>47779486</v>
      </c>
      <c r="G64" s="15">
        <v>49373643</v>
      </c>
      <c r="H64" s="15">
        <v>10188884</v>
      </c>
      <c r="I64" s="15">
        <v>2779106</v>
      </c>
      <c r="J64" s="15">
        <v>1175756</v>
      </c>
      <c r="K64" s="15">
        <v>6234022</v>
      </c>
      <c r="L64" s="15">
        <v>8341932</v>
      </c>
      <c r="M64" s="15">
        <v>2424688</v>
      </c>
      <c r="N64" s="15">
        <v>54144</v>
      </c>
      <c r="O64" s="15">
        <v>5863100</v>
      </c>
      <c r="P64" s="15">
        <v>3815149</v>
      </c>
      <c r="Q64" s="15">
        <v>5403850</v>
      </c>
      <c r="R64" s="15">
        <v>187231</v>
      </c>
      <c r="S64" s="15" t="s">
        <v>8</v>
      </c>
      <c r="T64" s="15" t="s">
        <v>8</v>
      </c>
      <c r="U64" s="18">
        <v>920816</v>
      </c>
    </row>
    <row r="65" spans="1:21">
      <c r="A65" s="13">
        <v>2013</v>
      </c>
      <c r="B65" s="14" t="s">
        <v>9</v>
      </c>
      <c r="C65" s="14">
        <v>72036</v>
      </c>
      <c r="D65" s="14" t="s">
        <v>34</v>
      </c>
      <c r="E65" s="14" t="s">
        <v>37</v>
      </c>
      <c r="F65" s="15">
        <v>87257631</v>
      </c>
      <c r="G65" s="15">
        <v>87750899</v>
      </c>
      <c r="H65" s="15">
        <v>31460155</v>
      </c>
      <c r="I65" s="15">
        <v>12346639</v>
      </c>
      <c r="J65" s="15">
        <v>1924913</v>
      </c>
      <c r="K65" s="15">
        <v>17188603</v>
      </c>
      <c r="L65" s="15">
        <v>29049063</v>
      </c>
      <c r="M65" s="15">
        <v>11104721</v>
      </c>
      <c r="N65" s="15">
        <v>1924772</v>
      </c>
      <c r="O65" s="15">
        <v>16019570</v>
      </c>
      <c r="P65" s="15">
        <v>8471475</v>
      </c>
      <c r="Q65" s="15">
        <v>14561559</v>
      </c>
      <c r="R65" s="15">
        <v>203218</v>
      </c>
      <c r="S65" s="15" t="s">
        <v>8</v>
      </c>
      <c r="T65" s="15" t="s">
        <v>8</v>
      </c>
      <c r="U65" s="18">
        <v>4638090</v>
      </c>
    </row>
    <row r="66" spans="1:21">
      <c r="A66" s="13">
        <v>2013</v>
      </c>
      <c r="B66" s="14" t="s">
        <v>9</v>
      </c>
      <c r="C66" s="14">
        <v>72044</v>
      </c>
      <c r="D66" s="14" t="s">
        <v>34</v>
      </c>
      <c r="E66" s="14" t="s">
        <v>38</v>
      </c>
      <c r="F66" s="15">
        <v>128491875</v>
      </c>
      <c r="G66" s="15">
        <v>130555442</v>
      </c>
      <c r="H66" s="15">
        <v>86253059</v>
      </c>
      <c r="I66" s="15">
        <v>10631671</v>
      </c>
      <c r="J66" s="15">
        <v>2520801</v>
      </c>
      <c r="K66" s="15">
        <v>73100587</v>
      </c>
      <c r="L66" s="15">
        <v>80093732</v>
      </c>
      <c r="M66" s="15">
        <v>10055434</v>
      </c>
      <c r="N66" s="15">
        <v>120695</v>
      </c>
      <c r="O66" s="15">
        <v>69917603</v>
      </c>
      <c r="P66" s="15">
        <v>20819055</v>
      </c>
      <c r="Q66" s="15">
        <v>17832865</v>
      </c>
      <c r="R66" s="15">
        <v>685646</v>
      </c>
      <c r="S66" s="15" t="s">
        <v>8</v>
      </c>
      <c r="T66" s="15">
        <v>2611400</v>
      </c>
      <c r="U66" s="18">
        <v>3929915</v>
      </c>
    </row>
    <row r="67" spans="1:21">
      <c r="A67" s="13">
        <v>2013</v>
      </c>
      <c r="B67" s="14" t="s">
        <v>22</v>
      </c>
      <c r="C67" s="14">
        <v>82015</v>
      </c>
      <c r="D67" s="14" t="s">
        <v>39</v>
      </c>
      <c r="E67" s="14" t="s">
        <v>40</v>
      </c>
      <c r="F67" s="15">
        <v>95750523</v>
      </c>
      <c r="G67" s="15">
        <v>96692589</v>
      </c>
      <c r="H67" s="15">
        <v>12424177</v>
      </c>
      <c r="I67" s="15">
        <v>8312839</v>
      </c>
      <c r="J67" s="15">
        <v>100370</v>
      </c>
      <c r="K67" s="15">
        <v>4010968</v>
      </c>
      <c r="L67" s="15">
        <v>10932260</v>
      </c>
      <c r="M67" s="15">
        <v>6869568</v>
      </c>
      <c r="N67" s="15">
        <v>93707</v>
      </c>
      <c r="O67" s="15">
        <v>3968985</v>
      </c>
      <c r="P67" s="15">
        <v>9190741</v>
      </c>
      <c r="Q67" s="15">
        <v>13456755</v>
      </c>
      <c r="R67" s="15">
        <v>93917</v>
      </c>
      <c r="S67" s="15" t="s">
        <v>8</v>
      </c>
      <c r="T67" s="15" t="s">
        <v>8</v>
      </c>
      <c r="U67" s="18">
        <v>5603094</v>
      </c>
    </row>
    <row r="68" spans="1:21">
      <c r="A68" s="13">
        <v>2013</v>
      </c>
      <c r="B68" s="14" t="s">
        <v>11</v>
      </c>
      <c r="C68" s="14">
        <v>82023</v>
      </c>
      <c r="D68" s="14" t="s">
        <v>39</v>
      </c>
      <c r="E68" s="14" t="s">
        <v>41</v>
      </c>
      <c r="F68" s="15">
        <v>50456578</v>
      </c>
      <c r="G68" s="15">
        <v>49798081</v>
      </c>
      <c r="H68" s="15">
        <v>23990448</v>
      </c>
      <c r="I68" s="15">
        <v>5144839</v>
      </c>
      <c r="J68" s="15">
        <v>12979386</v>
      </c>
      <c r="K68" s="15">
        <v>5866223</v>
      </c>
      <c r="L68" s="15">
        <v>21039507</v>
      </c>
      <c r="M68" s="15">
        <v>4692963</v>
      </c>
      <c r="N68" s="15">
        <v>10209427</v>
      </c>
      <c r="O68" s="15">
        <v>6137117</v>
      </c>
      <c r="P68" s="15">
        <v>2480931</v>
      </c>
      <c r="Q68" s="15">
        <v>6789309</v>
      </c>
      <c r="R68" s="15">
        <v>68520</v>
      </c>
      <c r="S68" s="15" t="s">
        <v>8</v>
      </c>
      <c r="T68" s="15" t="s">
        <v>8</v>
      </c>
      <c r="U68" s="18">
        <v>1672201</v>
      </c>
    </row>
    <row r="69" spans="1:21">
      <c r="A69" s="13">
        <v>2013</v>
      </c>
      <c r="B69" s="14" t="s">
        <v>11</v>
      </c>
      <c r="C69" s="14">
        <v>82031</v>
      </c>
      <c r="D69" s="14" t="s">
        <v>39</v>
      </c>
      <c r="E69" s="14" t="s">
        <v>42</v>
      </c>
      <c r="F69" s="15">
        <v>52342064</v>
      </c>
      <c r="G69" s="15">
        <v>48233471</v>
      </c>
      <c r="H69" s="15">
        <v>12555012</v>
      </c>
      <c r="I69" s="15">
        <v>5497167</v>
      </c>
      <c r="J69" s="15">
        <v>1812440</v>
      </c>
      <c r="K69" s="15">
        <v>5245405</v>
      </c>
      <c r="L69" s="15">
        <v>13225479</v>
      </c>
      <c r="M69" s="15">
        <v>4629019</v>
      </c>
      <c r="N69" s="15">
        <v>1811727</v>
      </c>
      <c r="O69" s="15">
        <v>6784733</v>
      </c>
      <c r="P69" s="15">
        <v>5110553</v>
      </c>
      <c r="Q69" s="15">
        <v>6197568</v>
      </c>
      <c r="R69" s="15">
        <v>14332</v>
      </c>
      <c r="S69" s="15" t="s">
        <v>8</v>
      </c>
      <c r="T69" s="15" t="s">
        <v>8</v>
      </c>
      <c r="U69" s="18">
        <v>1850550</v>
      </c>
    </row>
    <row r="70" spans="1:21">
      <c r="A70" s="13">
        <v>2013</v>
      </c>
      <c r="B70" s="14" t="s">
        <v>11</v>
      </c>
      <c r="C70" s="14">
        <v>82040</v>
      </c>
      <c r="D70" s="14" t="s">
        <v>39</v>
      </c>
      <c r="E70" s="14" t="s">
        <v>43</v>
      </c>
      <c r="F70" s="15">
        <v>61240476</v>
      </c>
      <c r="G70" s="15">
        <v>59477984</v>
      </c>
      <c r="H70" s="15">
        <v>6719955</v>
      </c>
      <c r="I70" s="15">
        <v>2690950</v>
      </c>
      <c r="J70" s="15">
        <v>697884</v>
      </c>
      <c r="K70" s="15">
        <v>3331121</v>
      </c>
      <c r="L70" s="15">
        <v>6004201</v>
      </c>
      <c r="M70" s="15">
        <v>1890363</v>
      </c>
      <c r="N70" s="15">
        <v>729240</v>
      </c>
      <c r="O70" s="15">
        <v>3384598</v>
      </c>
      <c r="P70" s="15">
        <v>5628868</v>
      </c>
      <c r="Q70" s="15">
        <v>5765112</v>
      </c>
      <c r="R70" s="15">
        <v>17979</v>
      </c>
      <c r="S70" s="15" t="s">
        <v>8</v>
      </c>
      <c r="T70" s="15" t="s">
        <v>8</v>
      </c>
      <c r="U70" s="18">
        <v>1870096</v>
      </c>
    </row>
    <row r="71" spans="1:21">
      <c r="A71" s="13">
        <v>2013</v>
      </c>
      <c r="B71" s="14" t="s">
        <v>11</v>
      </c>
      <c r="C71" s="14">
        <v>82171</v>
      </c>
      <c r="D71" s="14" t="s">
        <v>39</v>
      </c>
      <c r="E71" s="14" t="s">
        <v>44</v>
      </c>
      <c r="F71" s="15">
        <v>42608947</v>
      </c>
      <c r="G71" s="15">
        <v>41866846</v>
      </c>
      <c r="H71" s="15">
        <v>5056835</v>
      </c>
      <c r="I71" s="15">
        <v>2713857</v>
      </c>
      <c r="J71" s="15">
        <v>1244897</v>
      </c>
      <c r="K71" s="15">
        <v>1098081</v>
      </c>
      <c r="L71" s="15">
        <v>4239100</v>
      </c>
      <c r="M71" s="15">
        <v>2064556</v>
      </c>
      <c r="N71" s="15">
        <v>1124642</v>
      </c>
      <c r="O71" s="15">
        <v>1049902</v>
      </c>
      <c r="P71" s="15">
        <v>2782827</v>
      </c>
      <c r="Q71" s="15">
        <v>4501063</v>
      </c>
      <c r="R71" s="15" t="s">
        <v>8</v>
      </c>
      <c r="S71" s="15" t="s">
        <v>8</v>
      </c>
      <c r="T71" s="15" t="s">
        <v>8</v>
      </c>
      <c r="U71" s="18">
        <v>1730000</v>
      </c>
    </row>
    <row r="72" spans="1:21">
      <c r="A72" s="13">
        <v>2013</v>
      </c>
      <c r="B72" s="14" t="s">
        <v>22</v>
      </c>
      <c r="C72" s="14">
        <v>82201</v>
      </c>
      <c r="D72" s="14" t="s">
        <v>39</v>
      </c>
      <c r="E72" s="14" t="s">
        <v>45</v>
      </c>
      <c r="F72" s="15">
        <v>52723421</v>
      </c>
      <c r="G72" s="15">
        <v>54197010</v>
      </c>
      <c r="H72" s="15">
        <v>10858544</v>
      </c>
      <c r="I72" s="15">
        <v>3717774</v>
      </c>
      <c r="J72" s="15">
        <v>1191838</v>
      </c>
      <c r="K72" s="15">
        <v>5948932</v>
      </c>
      <c r="L72" s="15">
        <v>10001505</v>
      </c>
      <c r="M72" s="15">
        <v>3750620</v>
      </c>
      <c r="N72" s="15">
        <v>717152</v>
      </c>
      <c r="O72" s="15">
        <v>5533733</v>
      </c>
      <c r="P72" s="15">
        <v>34350983</v>
      </c>
      <c r="Q72" s="15">
        <v>8125879</v>
      </c>
      <c r="R72" s="15">
        <v>435782</v>
      </c>
      <c r="S72" s="15" t="s">
        <v>8</v>
      </c>
      <c r="T72" s="15">
        <v>1055</v>
      </c>
      <c r="U72" s="18">
        <v>2904228</v>
      </c>
    </row>
    <row r="73" spans="1:21">
      <c r="A73" s="13">
        <v>2013</v>
      </c>
      <c r="B73" s="14" t="s">
        <v>11</v>
      </c>
      <c r="C73" s="14">
        <v>82210</v>
      </c>
      <c r="D73" s="14" t="s">
        <v>39</v>
      </c>
      <c r="E73" s="14" t="s">
        <v>46</v>
      </c>
      <c r="F73" s="15">
        <v>55558258</v>
      </c>
      <c r="G73" s="15">
        <v>55626608</v>
      </c>
      <c r="H73" s="15">
        <v>16738953</v>
      </c>
      <c r="I73" s="15">
        <v>4658996</v>
      </c>
      <c r="J73" s="15">
        <v>8864431</v>
      </c>
      <c r="K73" s="15">
        <v>3215526</v>
      </c>
      <c r="L73" s="15">
        <v>15140276</v>
      </c>
      <c r="M73" s="15">
        <v>4655056</v>
      </c>
      <c r="N73" s="15">
        <v>7142461</v>
      </c>
      <c r="O73" s="15">
        <v>3342759</v>
      </c>
      <c r="P73" s="15">
        <v>9727978</v>
      </c>
      <c r="Q73" s="15">
        <v>6294466</v>
      </c>
      <c r="R73" s="15">
        <v>24990</v>
      </c>
      <c r="S73" s="15" t="s">
        <v>8</v>
      </c>
      <c r="T73" s="15" t="s">
        <v>8</v>
      </c>
      <c r="U73" s="18">
        <v>1371270</v>
      </c>
    </row>
    <row r="74" spans="1:21">
      <c r="A74" s="13">
        <v>2013</v>
      </c>
      <c r="B74" s="14" t="s">
        <v>11</v>
      </c>
      <c r="C74" s="14">
        <v>82279</v>
      </c>
      <c r="D74" s="14" t="s">
        <v>39</v>
      </c>
      <c r="E74" s="14" t="s">
        <v>47</v>
      </c>
      <c r="F74" s="15">
        <v>39264962</v>
      </c>
      <c r="G74" s="15">
        <v>38383579</v>
      </c>
      <c r="H74" s="15">
        <v>8969278</v>
      </c>
      <c r="I74" s="15">
        <v>4548354</v>
      </c>
      <c r="J74" s="15">
        <v>2476201</v>
      </c>
      <c r="K74" s="15">
        <v>1944723</v>
      </c>
      <c r="L74" s="15">
        <v>9694639</v>
      </c>
      <c r="M74" s="15">
        <v>4767643</v>
      </c>
      <c r="N74" s="15">
        <v>2675630</v>
      </c>
      <c r="O74" s="15">
        <v>2251366</v>
      </c>
      <c r="P74" s="15">
        <v>1657874</v>
      </c>
      <c r="Q74" s="15">
        <v>5683097</v>
      </c>
      <c r="R74" s="15">
        <v>73757</v>
      </c>
      <c r="S74" s="15" t="s">
        <v>8</v>
      </c>
      <c r="T74" s="15">
        <v>853107</v>
      </c>
      <c r="U74" s="18">
        <v>1478515</v>
      </c>
    </row>
    <row r="75" spans="1:21">
      <c r="A75" s="13">
        <v>2013</v>
      </c>
      <c r="B75" s="14" t="s">
        <v>9</v>
      </c>
      <c r="C75" s="14">
        <v>92011</v>
      </c>
      <c r="D75" s="14" t="s">
        <v>48</v>
      </c>
      <c r="E75" s="14" t="s">
        <v>49</v>
      </c>
      <c r="F75" s="15">
        <v>123489598</v>
      </c>
      <c r="G75" s="15">
        <v>125628743</v>
      </c>
      <c r="H75" s="15">
        <v>33773372</v>
      </c>
      <c r="I75" s="15">
        <v>13969314</v>
      </c>
      <c r="J75" s="15">
        <v>8620152</v>
      </c>
      <c r="K75" s="15">
        <v>11183906</v>
      </c>
      <c r="L75" s="15">
        <v>32070290</v>
      </c>
      <c r="M75" s="15">
        <v>12672920</v>
      </c>
      <c r="N75" s="15">
        <v>8206774</v>
      </c>
      <c r="O75" s="15">
        <v>11190596</v>
      </c>
      <c r="P75" s="15">
        <v>24639795</v>
      </c>
      <c r="Q75" s="15">
        <v>17381486</v>
      </c>
      <c r="R75" s="15">
        <v>76747</v>
      </c>
      <c r="S75" s="15" t="s">
        <v>8</v>
      </c>
      <c r="T75" s="15" t="s">
        <v>8</v>
      </c>
      <c r="U75" s="18">
        <v>5632565</v>
      </c>
    </row>
    <row r="76" spans="1:21">
      <c r="A76" s="13">
        <v>2013</v>
      </c>
      <c r="B76" s="14" t="s">
        <v>11</v>
      </c>
      <c r="C76" s="14">
        <v>92029</v>
      </c>
      <c r="D76" s="14" t="s">
        <v>48</v>
      </c>
      <c r="E76" s="14" t="s">
        <v>50</v>
      </c>
      <c r="F76" s="15">
        <v>42507027</v>
      </c>
      <c r="G76" s="15">
        <v>42559522</v>
      </c>
      <c r="H76" s="15">
        <v>11789143</v>
      </c>
      <c r="I76" s="15">
        <v>3898033</v>
      </c>
      <c r="J76" s="15">
        <v>1653289</v>
      </c>
      <c r="K76" s="15">
        <v>6237821</v>
      </c>
      <c r="L76" s="15">
        <v>10949972</v>
      </c>
      <c r="M76" s="15">
        <v>3494511</v>
      </c>
      <c r="N76" s="15">
        <v>1352089</v>
      </c>
      <c r="O76" s="15">
        <v>6103372</v>
      </c>
      <c r="P76" s="15">
        <v>8678106</v>
      </c>
      <c r="Q76" s="15">
        <v>7023394</v>
      </c>
      <c r="R76" s="15">
        <v>58141</v>
      </c>
      <c r="S76" s="15" t="s">
        <v>8</v>
      </c>
      <c r="T76" s="15" t="s">
        <v>8</v>
      </c>
      <c r="U76" s="18">
        <v>2480948</v>
      </c>
    </row>
    <row r="77" spans="1:21">
      <c r="A77" s="13">
        <v>2013</v>
      </c>
      <c r="B77" s="14" t="s">
        <v>11</v>
      </c>
      <c r="C77" s="14">
        <v>92037</v>
      </c>
      <c r="D77" s="14" t="s">
        <v>48</v>
      </c>
      <c r="E77" s="14" t="s">
        <v>51</v>
      </c>
      <c r="F77" s="15">
        <v>52605648</v>
      </c>
      <c r="G77" s="15">
        <v>49097691</v>
      </c>
      <c r="H77" s="15">
        <v>14555945</v>
      </c>
      <c r="I77" s="15">
        <v>7414285</v>
      </c>
      <c r="J77" s="15">
        <v>2703379</v>
      </c>
      <c r="K77" s="15">
        <v>4438281</v>
      </c>
      <c r="L77" s="15">
        <v>14798545</v>
      </c>
      <c r="M77" s="15">
        <v>6541156</v>
      </c>
      <c r="N77" s="15">
        <v>2701569</v>
      </c>
      <c r="O77" s="15">
        <v>5555820</v>
      </c>
      <c r="P77" s="15">
        <v>6045189</v>
      </c>
      <c r="Q77" s="15">
        <v>6506194</v>
      </c>
      <c r="R77" s="15">
        <v>326121</v>
      </c>
      <c r="S77" s="15" t="s">
        <v>8</v>
      </c>
      <c r="T77" s="15" t="s">
        <v>8</v>
      </c>
      <c r="U77" s="18">
        <v>2091295</v>
      </c>
    </row>
    <row r="78" spans="1:21">
      <c r="A78" s="13">
        <v>2013</v>
      </c>
      <c r="B78" s="14" t="s">
        <v>11</v>
      </c>
      <c r="C78" s="14">
        <v>92045</v>
      </c>
      <c r="D78" s="14" t="s">
        <v>48</v>
      </c>
      <c r="E78" s="14" t="s">
        <v>52</v>
      </c>
      <c r="F78" s="15">
        <v>38966067</v>
      </c>
      <c r="G78" s="15">
        <v>40047604</v>
      </c>
      <c r="H78" s="15">
        <v>10683605</v>
      </c>
      <c r="I78" s="15">
        <v>4009420</v>
      </c>
      <c r="J78" s="15">
        <v>1522906</v>
      </c>
      <c r="K78" s="15">
        <v>5151279</v>
      </c>
      <c r="L78" s="15">
        <v>9922162</v>
      </c>
      <c r="M78" s="15">
        <v>4245578</v>
      </c>
      <c r="N78" s="15">
        <v>1105285</v>
      </c>
      <c r="O78" s="15">
        <v>4571299</v>
      </c>
      <c r="P78" s="15">
        <v>5916104</v>
      </c>
      <c r="Q78" s="15">
        <v>6055599</v>
      </c>
      <c r="R78" s="15">
        <v>122118</v>
      </c>
      <c r="S78" s="15" t="s">
        <v>8</v>
      </c>
      <c r="T78" s="15">
        <v>839322</v>
      </c>
      <c r="U78" s="18">
        <v>1257674</v>
      </c>
    </row>
    <row r="79" spans="1:21">
      <c r="A79" s="13">
        <v>2013</v>
      </c>
      <c r="B79" s="14" t="s">
        <v>11</v>
      </c>
      <c r="C79" s="14">
        <v>92053</v>
      </c>
      <c r="D79" s="14" t="s">
        <v>48</v>
      </c>
      <c r="E79" s="14" t="s">
        <v>53</v>
      </c>
      <c r="F79" s="15">
        <v>27537724</v>
      </c>
      <c r="G79" s="15">
        <v>28772526</v>
      </c>
      <c r="H79" s="15">
        <v>6002624</v>
      </c>
      <c r="I79" s="15">
        <v>2576782</v>
      </c>
      <c r="J79" s="15">
        <v>311438</v>
      </c>
      <c r="K79" s="15">
        <v>3114404</v>
      </c>
      <c r="L79" s="15">
        <v>5441682</v>
      </c>
      <c r="M79" s="15">
        <v>2431052</v>
      </c>
      <c r="N79" s="15">
        <v>311251</v>
      </c>
      <c r="O79" s="15">
        <v>2699379</v>
      </c>
      <c r="P79" s="15">
        <v>2055413</v>
      </c>
      <c r="Q79" s="15">
        <v>4212597</v>
      </c>
      <c r="R79" s="15">
        <v>1641</v>
      </c>
      <c r="S79" s="15" t="s">
        <v>8</v>
      </c>
      <c r="T79" s="15" t="s">
        <v>8</v>
      </c>
      <c r="U79" s="18">
        <v>1268733</v>
      </c>
    </row>
    <row r="80" spans="1:21">
      <c r="A80" s="13">
        <v>2013</v>
      </c>
      <c r="B80" s="14" t="s">
        <v>11</v>
      </c>
      <c r="C80" s="14">
        <v>92088</v>
      </c>
      <c r="D80" s="14" t="s">
        <v>48</v>
      </c>
      <c r="E80" s="14" t="s">
        <v>54</v>
      </c>
      <c r="F80" s="15">
        <v>50578586</v>
      </c>
      <c r="G80" s="15">
        <v>50325449</v>
      </c>
      <c r="H80" s="15">
        <v>4325823</v>
      </c>
      <c r="I80" s="15">
        <v>719369</v>
      </c>
      <c r="J80" s="15">
        <v>363753</v>
      </c>
      <c r="K80" s="15">
        <v>3242701</v>
      </c>
      <c r="L80" s="15">
        <v>4909434</v>
      </c>
      <c r="M80" s="15">
        <v>1942311</v>
      </c>
      <c r="N80" s="15">
        <v>363558</v>
      </c>
      <c r="O80" s="15">
        <v>2603565</v>
      </c>
      <c r="P80" s="15">
        <v>5704794</v>
      </c>
      <c r="Q80" s="15">
        <v>6122023</v>
      </c>
      <c r="R80" s="15">
        <v>16552</v>
      </c>
      <c r="S80" s="15" t="s">
        <v>8</v>
      </c>
      <c r="T80" s="15">
        <v>457839</v>
      </c>
      <c r="U80" s="18">
        <v>1778000</v>
      </c>
    </row>
    <row r="81" spans="1:21">
      <c r="A81" s="13">
        <v>2013</v>
      </c>
      <c r="B81" s="14" t="s">
        <v>11</v>
      </c>
      <c r="C81" s="14">
        <v>92134</v>
      </c>
      <c r="D81" s="14" t="s">
        <v>48</v>
      </c>
      <c r="E81" s="14" t="s">
        <v>55</v>
      </c>
      <c r="F81" s="15">
        <v>35439914</v>
      </c>
      <c r="G81" s="15">
        <v>36037104</v>
      </c>
      <c r="H81" s="15">
        <v>11614785</v>
      </c>
      <c r="I81" s="15">
        <v>5022785</v>
      </c>
      <c r="J81" s="15">
        <v>1661483</v>
      </c>
      <c r="K81" s="15">
        <v>4930517</v>
      </c>
      <c r="L81" s="15">
        <v>11330126</v>
      </c>
      <c r="M81" s="15">
        <v>5020499</v>
      </c>
      <c r="N81" s="15">
        <v>1708324</v>
      </c>
      <c r="O81" s="15">
        <v>4601303</v>
      </c>
      <c r="P81" s="15">
        <v>7192098</v>
      </c>
      <c r="Q81" s="15">
        <v>4327743</v>
      </c>
      <c r="R81" s="15">
        <v>93892</v>
      </c>
      <c r="S81" s="15" t="s">
        <v>8</v>
      </c>
      <c r="T81" s="15" t="s">
        <v>8</v>
      </c>
      <c r="U81" s="18">
        <v>1584201</v>
      </c>
    </row>
    <row r="82" spans="1:21">
      <c r="A82" s="13">
        <v>2013</v>
      </c>
      <c r="B82" s="14" t="s">
        <v>9</v>
      </c>
      <c r="C82" s="14">
        <v>102016</v>
      </c>
      <c r="D82" s="14" t="s">
        <v>56</v>
      </c>
      <c r="E82" s="14" t="s">
        <v>57</v>
      </c>
      <c r="F82" s="15">
        <v>150437254</v>
      </c>
      <c r="G82" s="15">
        <v>144419005</v>
      </c>
      <c r="H82" s="15">
        <v>17503462</v>
      </c>
      <c r="I82" s="15">
        <v>10075833</v>
      </c>
      <c r="J82" s="15">
        <v>1247803</v>
      </c>
      <c r="K82" s="15">
        <v>6179826</v>
      </c>
      <c r="L82" s="15">
        <v>14192818</v>
      </c>
      <c r="M82" s="15">
        <v>9837874</v>
      </c>
      <c r="N82" s="15">
        <v>579</v>
      </c>
      <c r="O82" s="15">
        <v>4354365</v>
      </c>
      <c r="P82" s="15">
        <v>6759894</v>
      </c>
      <c r="Q82" s="15">
        <v>13564558</v>
      </c>
      <c r="R82" s="15">
        <v>177182</v>
      </c>
      <c r="S82" s="15" t="s">
        <v>8</v>
      </c>
      <c r="T82" s="15" t="s">
        <v>8</v>
      </c>
      <c r="U82" s="18">
        <v>3633498</v>
      </c>
    </row>
    <row r="83" spans="1:21">
      <c r="A83" s="13">
        <v>2013</v>
      </c>
      <c r="B83" s="14" t="s">
        <v>9</v>
      </c>
      <c r="C83" s="14">
        <v>102024</v>
      </c>
      <c r="D83" s="14" t="s">
        <v>56</v>
      </c>
      <c r="E83" s="14" t="s">
        <v>58</v>
      </c>
      <c r="F83" s="15">
        <v>132523114</v>
      </c>
      <c r="G83" s="15">
        <v>131781328</v>
      </c>
      <c r="H83" s="15">
        <v>21085716</v>
      </c>
      <c r="I83" s="15">
        <v>6979326</v>
      </c>
      <c r="J83" s="15">
        <v>1706336</v>
      </c>
      <c r="K83" s="15">
        <v>12400054</v>
      </c>
      <c r="L83" s="15">
        <v>19620510</v>
      </c>
      <c r="M83" s="15">
        <v>7075409</v>
      </c>
      <c r="N83" s="15">
        <v>1750159</v>
      </c>
      <c r="O83" s="15">
        <v>10794942</v>
      </c>
      <c r="P83" s="15">
        <v>1627765</v>
      </c>
      <c r="Q83" s="15">
        <v>14440165</v>
      </c>
      <c r="R83" s="15">
        <v>64042</v>
      </c>
      <c r="S83" s="15" t="s">
        <v>8</v>
      </c>
      <c r="T83" s="15">
        <v>34119</v>
      </c>
      <c r="U83" s="18">
        <v>4284364</v>
      </c>
    </row>
    <row r="84" spans="1:21">
      <c r="A84" s="13">
        <v>2013</v>
      </c>
      <c r="B84" s="14" t="s">
        <v>11</v>
      </c>
      <c r="C84" s="14">
        <v>102032</v>
      </c>
      <c r="D84" s="14" t="s">
        <v>56</v>
      </c>
      <c r="E84" s="14" t="s">
        <v>59</v>
      </c>
      <c r="F84" s="15">
        <v>39847066</v>
      </c>
      <c r="G84" s="15">
        <v>40023495</v>
      </c>
      <c r="H84" s="15">
        <v>9120521</v>
      </c>
      <c r="I84" s="15">
        <v>5576137</v>
      </c>
      <c r="J84" s="15">
        <v>273255</v>
      </c>
      <c r="K84" s="15">
        <v>3271129</v>
      </c>
      <c r="L84" s="15">
        <v>6645630</v>
      </c>
      <c r="M84" s="15">
        <v>4319066</v>
      </c>
      <c r="N84" s="15">
        <v>184166</v>
      </c>
      <c r="O84" s="15">
        <v>2142398</v>
      </c>
      <c r="P84" s="15">
        <v>4029825</v>
      </c>
      <c r="Q84" s="15">
        <v>7035366</v>
      </c>
      <c r="R84" s="15">
        <v>23234</v>
      </c>
      <c r="S84" s="15" t="s">
        <v>8</v>
      </c>
      <c r="T84" s="15">
        <v>814262</v>
      </c>
      <c r="U84" s="18">
        <v>1815665</v>
      </c>
    </row>
    <row r="85" spans="1:21">
      <c r="A85" s="13">
        <v>2013</v>
      </c>
      <c r="B85" s="14" t="s">
        <v>22</v>
      </c>
      <c r="C85" s="14">
        <v>102041</v>
      </c>
      <c r="D85" s="14" t="s">
        <v>56</v>
      </c>
      <c r="E85" s="14" t="s">
        <v>60</v>
      </c>
      <c r="F85" s="15">
        <v>66314157</v>
      </c>
      <c r="G85" s="15">
        <v>65917554</v>
      </c>
      <c r="H85" s="15">
        <v>14649217</v>
      </c>
      <c r="I85" s="15">
        <v>7984854</v>
      </c>
      <c r="J85" s="15">
        <v>1026386</v>
      </c>
      <c r="K85" s="15">
        <v>5637977</v>
      </c>
      <c r="L85" s="15">
        <v>15480172</v>
      </c>
      <c r="M85" s="15">
        <v>7864726</v>
      </c>
      <c r="N85" s="15">
        <v>1082238</v>
      </c>
      <c r="O85" s="15">
        <v>6533208</v>
      </c>
      <c r="P85" s="15">
        <v>7255939</v>
      </c>
      <c r="Q85" s="15">
        <v>7942145</v>
      </c>
      <c r="R85" s="15">
        <v>55361</v>
      </c>
      <c r="S85" s="15" t="s">
        <v>8</v>
      </c>
      <c r="T85" s="15">
        <v>1000000</v>
      </c>
      <c r="U85" s="18">
        <v>1647815</v>
      </c>
    </row>
    <row r="86" spans="1:21">
      <c r="A86" s="13">
        <v>2013</v>
      </c>
      <c r="B86" s="14" t="s">
        <v>22</v>
      </c>
      <c r="C86" s="14">
        <v>102059</v>
      </c>
      <c r="D86" s="14" t="s">
        <v>56</v>
      </c>
      <c r="E86" s="14" t="s">
        <v>61</v>
      </c>
      <c r="F86" s="15">
        <v>80272640</v>
      </c>
      <c r="G86" s="15">
        <v>81466171</v>
      </c>
      <c r="H86" s="15">
        <v>6850841</v>
      </c>
      <c r="I86" s="15">
        <v>6637882</v>
      </c>
      <c r="J86" s="15">
        <v>31405</v>
      </c>
      <c r="K86" s="15">
        <v>181554</v>
      </c>
      <c r="L86" s="15">
        <v>5832137</v>
      </c>
      <c r="M86" s="15">
        <v>5580217</v>
      </c>
      <c r="N86" s="15">
        <v>31157</v>
      </c>
      <c r="O86" s="15">
        <v>220763</v>
      </c>
      <c r="P86" s="15">
        <v>3310633</v>
      </c>
      <c r="Q86" s="15">
        <v>7481981</v>
      </c>
      <c r="R86" s="15">
        <v>72022</v>
      </c>
      <c r="S86" s="15" t="s">
        <v>8</v>
      </c>
      <c r="T86" s="15" t="s">
        <v>8</v>
      </c>
      <c r="U86" s="18">
        <v>2445829</v>
      </c>
    </row>
    <row r="87" spans="1:21">
      <c r="A87" s="13">
        <v>2013</v>
      </c>
      <c r="B87" s="14" t="s">
        <v>5</v>
      </c>
      <c r="C87" s="14">
        <v>111007</v>
      </c>
      <c r="D87" s="14" t="s">
        <v>62</v>
      </c>
      <c r="E87" s="14" t="s">
        <v>63</v>
      </c>
      <c r="F87" s="15">
        <v>424584557</v>
      </c>
      <c r="G87" s="15">
        <v>418671148</v>
      </c>
      <c r="H87" s="15">
        <v>40217027</v>
      </c>
      <c r="I87" s="15">
        <v>18942338</v>
      </c>
      <c r="J87" s="15">
        <v>6767131</v>
      </c>
      <c r="K87" s="15">
        <v>14507558</v>
      </c>
      <c r="L87" s="15">
        <v>35669926</v>
      </c>
      <c r="M87" s="15">
        <v>14921081</v>
      </c>
      <c r="N87" s="15">
        <v>6752497</v>
      </c>
      <c r="O87" s="15">
        <v>13996348</v>
      </c>
      <c r="P87" s="15">
        <v>101945368</v>
      </c>
      <c r="Q87" s="15">
        <v>34325024</v>
      </c>
      <c r="R87" s="15">
        <v>57434</v>
      </c>
      <c r="S87" s="15" t="s">
        <v>8</v>
      </c>
      <c r="T87" s="15">
        <v>1335362</v>
      </c>
      <c r="U87" s="18">
        <v>6728718</v>
      </c>
    </row>
    <row r="88" spans="1:21">
      <c r="A88" s="13">
        <v>2013</v>
      </c>
      <c r="B88" s="14" t="s">
        <v>9</v>
      </c>
      <c r="C88" s="14">
        <v>112011</v>
      </c>
      <c r="D88" s="14" t="s">
        <v>62</v>
      </c>
      <c r="E88" s="14" t="s">
        <v>64</v>
      </c>
      <c r="F88" s="15">
        <v>91086125</v>
      </c>
      <c r="G88" s="15">
        <v>88781790</v>
      </c>
      <c r="H88" s="15">
        <v>7972780</v>
      </c>
      <c r="I88" s="15">
        <v>4953262</v>
      </c>
      <c r="J88" s="15" t="s">
        <v>8</v>
      </c>
      <c r="K88" s="15">
        <v>3019518</v>
      </c>
      <c r="L88" s="15">
        <v>6694223</v>
      </c>
      <c r="M88" s="15">
        <v>3433648</v>
      </c>
      <c r="N88" s="15" t="s">
        <v>8</v>
      </c>
      <c r="O88" s="15">
        <v>3260575</v>
      </c>
      <c r="P88" s="15">
        <v>23735563</v>
      </c>
      <c r="Q88" s="15">
        <v>9875496</v>
      </c>
      <c r="R88" s="15">
        <v>3686</v>
      </c>
      <c r="S88" s="15" t="s">
        <v>8</v>
      </c>
      <c r="T88" s="15" t="s">
        <v>8</v>
      </c>
      <c r="U88" s="18">
        <v>2200296</v>
      </c>
    </row>
    <row r="89" spans="1:21">
      <c r="A89" s="13">
        <v>2013</v>
      </c>
      <c r="B89" s="14" t="s">
        <v>22</v>
      </c>
      <c r="C89" s="14">
        <v>112020</v>
      </c>
      <c r="D89" s="14" t="s">
        <v>62</v>
      </c>
      <c r="E89" s="14" t="s">
        <v>65</v>
      </c>
      <c r="F89" s="15">
        <v>40600823</v>
      </c>
      <c r="G89" s="15">
        <v>41873684</v>
      </c>
      <c r="H89" s="15">
        <v>17295242</v>
      </c>
      <c r="I89" s="15">
        <v>7018683</v>
      </c>
      <c r="J89" s="15">
        <v>1301042</v>
      </c>
      <c r="K89" s="15">
        <v>8975517</v>
      </c>
      <c r="L89" s="15">
        <v>16597543</v>
      </c>
      <c r="M89" s="15">
        <v>7010703</v>
      </c>
      <c r="N89" s="15">
        <v>1295683</v>
      </c>
      <c r="O89" s="15">
        <v>8291157</v>
      </c>
      <c r="P89" s="15">
        <v>3971356</v>
      </c>
      <c r="Q89" s="15">
        <v>8274751</v>
      </c>
      <c r="R89" s="15">
        <v>68209</v>
      </c>
      <c r="S89" s="15" t="s">
        <v>8</v>
      </c>
      <c r="T89" s="15" t="s">
        <v>8</v>
      </c>
      <c r="U89" s="18">
        <v>1782259</v>
      </c>
    </row>
    <row r="90" spans="1:21">
      <c r="A90" s="13">
        <v>2013</v>
      </c>
      <c r="B90" s="14" t="s">
        <v>22</v>
      </c>
      <c r="C90" s="14">
        <v>112038</v>
      </c>
      <c r="D90" s="14" t="s">
        <v>62</v>
      </c>
      <c r="E90" s="14" t="s">
        <v>66</v>
      </c>
      <c r="F90" s="15">
        <v>164585954</v>
      </c>
      <c r="G90" s="15">
        <v>138226392</v>
      </c>
      <c r="H90" s="15">
        <v>30000783</v>
      </c>
      <c r="I90" s="15">
        <v>14298711</v>
      </c>
      <c r="J90" s="15">
        <v>3595353</v>
      </c>
      <c r="K90" s="15">
        <v>12106719</v>
      </c>
      <c r="L90" s="15">
        <v>23807219</v>
      </c>
      <c r="M90" s="15">
        <v>11770631</v>
      </c>
      <c r="N90" s="15">
        <v>2092320</v>
      </c>
      <c r="O90" s="15">
        <v>9944268</v>
      </c>
      <c r="P90" s="15">
        <v>23394408</v>
      </c>
      <c r="Q90" s="15">
        <v>20395992</v>
      </c>
      <c r="R90" s="15">
        <v>105491</v>
      </c>
      <c r="S90" s="15" t="s">
        <v>8</v>
      </c>
      <c r="T90" s="15">
        <v>1600000</v>
      </c>
      <c r="U90" s="18">
        <v>4307755</v>
      </c>
    </row>
    <row r="91" spans="1:21">
      <c r="A91" s="13">
        <v>2013</v>
      </c>
      <c r="B91" s="14" t="s">
        <v>22</v>
      </c>
      <c r="C91" s="14">
        <v>112089</v>
      </c>
      <c r="D91" s="14" t="s">
        <v>62</v>
      </c>
      <c r="E91" s="14" t="s">
        <v>67</v>
      </c>
      <c r="F91" s="15">
        <v>58002262</v>
      </c>
      <c r="G91" s="15">
        <v>58754892</v>
      </c>
      <c r="H91" s="15">
        <v>5565149</v>
      </c>
      <c r="I91" s="15">
        <v>3152167</v>
      </c>
      <c r="J91" s="15" t="s">
        <v>8</v>
      </c>
      <c r="K91" s="15">
        <v>2412982</v>
      </c>
      <c r="L91" s="15">
        <v>5210249</v>
      </c>
      <c r="M91" s="15">
        <v>3148520</v>
      </c>
      <c r="N91" s="15" t="s">
        <v>8</v>
      </c>
      <c r="O91" s="15">
        <v>2061729</v>
      </c>
      <c r="P91" s="15">
        <v>19164432</v>
      </c>
      <c r="Q91" s="15">
        <v>10181085</v>
      </c>
      <c r="R91" s="15">
        <v>5968</v>
      </c>
      <c r="S91" s="15" t="s">
        <v>8</v>
      </c>
      <c r="T91" s="15">
        <v>383840</v>
      </c>
      <c r="U91" s="18">
        <v>2336115</v>
      </c>
    </row>
    <row r="92" spans="1:21">
      <c r="A92" s="13">
        <v>2013</v>
      </c>
      <c r="B92" s="14" t="s">
        <v>11</v>
      </c>
      <c r="C92" s="14">
        <v>112101</v>
      </c>
      <c r="D92" s="14" t="s">
        <v>62</v>
      </c>
      <c r="E92" s="14" t="s">
        <v>68</v>
      </c>
      <c r="F92" s="15">
        <v>34800930</v>
      </c>
      <c r="G92" s="15">
        <v>34433678</v>
      </c>
      <c r="H92" s="15">
        <v>10302818</v>
      </c>
      <c r="I92" s="15">
        <v>2818122</v>
      </c>
      <c r="J92" s="15">
        <v>1009511</v>
      </c>
      <c r="K92" s="15">
        <v>6475185</v>
      </c>
      <c r="L92" s="15">
        <v>9494892</v>
      </c>
      <c r="M92" s="15">
        <v>2809086</v>
      </c>
      <c r="N92" s="15">
        <v>1529066</v>
      </c>
      <c r="O92" s="15">
        <v>5156740</v>
      </c>
      <c r="P92" s="15">
        <v>3404170</v>
      </c>
      <c r="Q92" s="15">
        <v>4503784</v>
      </c>
      <c r="R92" s="15">
        <v>41937</v>
      </c>
      <c r="S92" s="15" t="s">
        <v>8</v>
      </c>
      <c r="T92" s="15" t="s">
        <v>8</v>
      </c>
      <c r="U92" s="18">
        <v>1418900</v>
      </c>
    </row>
    <row r="93" spans="1:21">
      <c r="A93" s="13">
        <v>2013</v>
      </c>
      <c r="B93" s="14" t="s">
        <v>22</v>
      </c>
      <c r="C93" s="14">
        <v>112143</v>
      </c>
      <c r="D93" s="14" t="s">
        <v>62</v>
      </c>
      <c r="E93" s="14" t="s">
        <v>69</v>
      </c>
      <c r="F93" s="15">
        <v>67431050</v>
      </c>
      <c r="G93" s="15">
        <v>65491649</v>
      </c>
      <c r="H93" s="15">
        <v>12398979</v>
      </c>
      <c r="I93" s="15">
        <v>4889264</v>
      </c>
      <c r="J93" s="15">
        <v>403586</v>
      </c>
      <c r="K93" s="15">
        <v>7106129</v>
      </c>
      <c r="L93" s="15">
        <v>10700504</v>
      </c>
      <c r="M93" s="15">
        <v>4141562</v>
      </c>
      <c r="N93" s="15">
        <v>503198</v>
      </c>
      <c r="O93" s="15">
        <v>6055744</v>
      </c>
      <c r="P93" s="15">
        <v>23522341</v>
      </c>
      <c r="Q93" s="15">
        <v>9521988</v>
      </c>
      <c r="R93" s="15">
        <v>129994</v>
      </c>
      <c r="S93" s="15" t="s">
        <v>8</v>
      </c>
      <c r="T93" s="15">
        <v>1301266</v>
      </c>
      <c r="U93" s="18">
        <v>1967456</v>
      </c>
    </row>
    <row r="94" spans="1:21">
      <c r="A94" s="13">
        <v>2013</v>
      </c>
      <c r="B94" s="14" t="s">
        <v>11</v>
      </c>
      <c r="C94" s="14">
        <v>112151</v>
      </c>
      <c r="D94" s="14" t="s">
        <v>62</v>
      </c>
      <c r="E94" s="14" t="s">
        <v>70</v>
      </c>
      <c r="F94" s="15">
        <v>37939777</v>
      </c>
      <c r="G94" s="15">
        <v>38063577</v>
      </c>
      <c r="H94" s="15">
        <v>9377976</v>
      </c>
      <c r="I94" s="15">
        <v>4876701</v>
      </c>
      <c r="J94" s="15" t="s">
        <v>8</v>
      </c>
      <c r="K94" s="15">
        <v>4501275</v>
      </c>
      <c r="L94" s="15">
        <v>9777182</v>
      </c>
      <c r="M94" s="15">
        <v>4638795</v>
      </c>
      <c r="N94" s="15" t="s">
        <v>8</v>
      </c>
      <c r="O94" s="15">
        <v>5138387</v>
      </c>
      <c r="P94" s="15">
        <v>24426827</v>
      </c>
      <c r="Q94" s="15">
        <v>4942777</v>
      </c>
      <c r="R94" s="15">
        <v>1816</v>
      </c>
      <c r="S94" s="15" t="s">
        <v>8</v>
      </c>
      <c r="T94" s="15" t="s">
        <v>8</v>
      </c>
      <c r="U94" s="18">
        <v>1048063</v>
      </c>
    </row>
    <row r="95" spans="1:21">
      <c r="A95" s="13">
        <v>2013</v>
      </c>
      <c r="B95" s="14" t="s">
        <v>11</v>
      </c>
      <c r="C95" s="14">
        <v>112178</v>
      </c>
      <c r="D95" s="14" t="s">
        <v>62</v>
      </c>
      <c r="E95" s="14" t="s">
        <v>71</v>
      </c>
      <c r="F95" s="15">
        <v>47385976</v>
      </c>
      <c r="G95" s="15">
        <v>42647808</v>
      </c>
      <c r="H95" s="15">
        <v>6789575</v>
      </c>
      <c r="I95" s="15">
        <v>3482587</v>
      </c>
      <c r="J95" s="15">
        <v>655554</v>
      </c>
      <c r="K95" s="15">
        <v>2651434</v>
      </c>
      <c r="L95" s="15">
        <v>6018454</v>
      </c>
      <c r="M95" s="15">
        <v>3379928</v>
      </c>
      <c r="N95" s="15">
        <v>403924</v>
      </c>
      <c r="O95" s="15">
        <v>2234602</v>
      </c>
      <c r="P95" s="15">
        <v>4686599</v>
      </c>
      <c r="Q95" s="15">
        <v>3973978</v>
      </c>
      <c r="R95" s="15">
        <v>4368</v>
      </c>
      <c r="S95" s="15" t="s">
        <v>8</v>
      </c>
      <c r="T95" s="15" t="s">
        <v>8</v>
      </c>
      <c r="U95" s="18">
        <v>1215316</v>
      </c>
    </row>
    <row r="96" spans="1:21">
      <c r="A96" s="13">
        <v>2013</v>
      </c>
      <c r="B96" s="14" t="s">
        <v>11</v>
      </c>
      <c r="C96" s="14">
        <v>112186</v>
      </c>
      <c r="D96" s="14" t="s">
        <v>62</v>
      </c>
      <c r="E96" s="14" t="s">
        <v>72</v>
      </c>
      <c r="F96" s="15">
        <v>34068000</v>
      </c>
      <c r="G96" s="15">
        <v>31963275</v>
      </c>
      <c r="H96" s="15">
        <v>15469300</v>
      </c>
      <c r="I96" s="15">
        <v>7793842</v>
      </c>
      <c r="J96" s="15">
        <v>1629505</v>
      </c>
      <c r="K96" s="15">
        <v>6045953</v>
      </c>
      <c r="L96" s="15">
        <v>15197521</v>
      </c>
      <c r="M96" s="15">
        <v>7373743</v>
      </c>
      <c r="N96" s="15">
        <v>1624273</v>
      </c>
      <c r="O96" s="15">
        <v>6199505</v>
      </c>
      <c r="P96" s="15">
        <v>11135180</v>
      </c>
      <c r="Q96" s="15">
        <v>7707057</v>
      </c>
      <c r="R96" s="15">
        <v>1466629</v>
      </c>
      <c r="S96" s="15" t="s">
        <v>8</v>
      </c>
      <c r="T96" s="15" t="s">
        <v>8</v>
      </c>
      <c r="U96" s="18">
        <v>1958127</v>
      </c>
    </row>
    <row r="97" spans="1:21">
      <c r="A97" s="13">
        <v>2013</v>
      </c>
      <c r="B97" s="14" t="s">
        <v>11</v>
      </c>
      <c r="C97" s="14">
        <v>112194</v>
      </c>
      <c r="D97" s="14" t="s">
        <v>62</v>
      </c>
      <c r="E97" s="14" t="s">
        <v>73</v>
      </c>
      <c r="F97" s="15">
        <v>60784661</v>
      </c>
      <c r="G97" s="15">
        <v>60244443</v>
      </c>
      <c r="H97" s="15">
        <v>6573153</v>
      </c>
      <c r="I97" s="15">
        <v>3793870</v>
      </c>
      <c r="J97" s="15">
        <v>165113</v>
      </c>
      <c r="K97" s="15">
        <v>2614170</v>
      </c>
      <c r="L97" s="15">
        <v>5950991</v>
      </c>
      <c r="M97" s="15">
        <v>3790083</v>
      </c>
      <c r="N97" s="15">
        <v>164854</v>
      </c>
      <c r="O97" s="15">
        <v>1996054</v>
      </c>
      <c r="P97" s="15">
        <v>5937686</v>
      </c>
      <c r="Q97" s="15">
        <v>4974369</v>
      </c>
      <c r="R97" s="15">
        <v>27330</v>
      </c>
      <c r="S97" s="15" t="s">
        <v>8</v>
      </c>
      <c r="T97" s="15" t="s">
        <v>8</v>
      </c>
      <c r="U97" s="18">
        <v>814314</v>
      </c>
    </row>
    <row r="98" spans="1:21">
      <c r="A98" s="13">
        <v>2013</v>
      </c>
      <c r="B98" s="14" t="s">
        <v>22</v>
      </c>
      <c r="C98" s="14">
        <v>112216</v>
      </c>
      <c r="D98" s="14" t="s">
        <v>62</v>
      </c>
      <c r="E98" s="14" t="s">
        <v>74</v>
      </c>
      <c r="F98" s="15">
        <v>57211689</v>
      </c>
      <c r="G98" s="15">
        <v>56211401</v>
      </c>
      <c r="H98" s="15">
        <v>8493022</v>
      </c>
      <c r="I98" s="15">
        <v>4528584</v>
      </c>
      <c r="J98" s="15" t="s">
        <v>8</v>
      </c>
      <c r="K98" s="15">
        <v>3964438</v>
      </c>
      <c r="L98" s="15">
        <v>8958285</v>
      </c>
      <c r="M98" s="15">
        <v>3990148</v>
      </c>
      <c r="N98" s="15" t="s">
        <v>8</v>
      </c>
      <c r="O98" s="15">
        <v>4968137</v>
      </c>
      <c r="P98" s="15">
        <v>8271340</v>
      </c>
      <c r="Q98" s="15">
        <v>8580865</v>
      </c>
      <c r="R98" s="15">
        <v>7241</v>
      </c>
      <c r="S98" s="15" t="s">
        <v>8</v>
      </c>
      <c r="T98" s="15">
        <v>1629536</v>
      </c>
      <c r="U98" s="18">
        <v>3154037</v>
      </c>
    </row>
    <row r="99" spans="1:21">
      <c r="A99" s="13">
        <v>2013</v>
      </c>
      <c r="B99" s="14" t="s">
        <v>22</v>
      </c>
      <c r="C99" s="14">
        <v>112224</v>
      </c>
      <c r="D99" s="14" t="s">
        <v>62</v>
      </c>
      <c r="E99" s="14" t="s">
        <v>75</v>
      </c>
      <c r="F99" s="15">
        <v>74526471</v>
      </c>
      <c r="G99" s="15">
        <v>74122031</v>
      </c>
      <c r="H99" s="15">
        <v>6179929</v>
      </c>
      <c r="I99" s="15">
        <v>3709133</v>
      </c>
      <c r="J99" s="15" t="s">
        <v>8</v>
      </c>
      <c r="K99" s="15">
        <v>2470796</v>
      </c>
      <c r="L99" s="15">
        <v>5567144</v>
      </c>
      <c r="M99" s="15">
        <v>3792533</v>
      </c>
      <c r="N99" s="15" t="s">
        <v>8</v>
      </c>
      <c r="O99" s="15">
        <v>1774611</v>
      </c>
      <c r="P99" s="15">
        <v>21009112</v>
      </c>
      <c r="Q99" s="15">
        <v>11393436</v>
      </c>
      <c r="R99" s="15">
        <v>10381</v>
      </c>
      <c r="S99" s="15" t="s">
        <v>8</v>
      </c>
      <c r="T99" s="15">
        <v>1100000</v>
      </c>
      <c r="U99" s="18">
        <v>3010000</v>
      </c>
    </row>
    <row r="100" spans="1:21">
      <c r="A100" s="13">
        <v>2013</v>
      </c>
      <c r="B100" s="14" t="s">
        <v>11</v>
      </c>
      <c r="C100" s="14">
        <v>112241</v>
      </c>
      <c r="D100" s="14" t="s">
        <v>62</v>
      </c>
      <c r="E100" s="14" t="s">
        <v>76</v>
      </c>
      <c r="F100" s="15">
        <v>21391089</v>
      </c>
      <c r="G100" s="15">
        <v>20170219</v>
      </c>
      <c r="H100" s="15">
        <v>7069583</v>
      </c>
      <c r="I100" s="15">
        <v>3620381</v>
      </c>
      <c r="J100" s="15" t="s">
        <v>8</v>
      </c>
      <c r="K100" s="15">
        <v>3449202</v>
      </c>
      <c r="L100" s="15">
        <v>7909158</v>
      </c>
      <c r="M100" s="15">
        <v>3480038</v>
      </c>
      <c r="N100" s="15" t="s">
        <v>8</v>
      </c>
      <c r="O100" s="15">
        <v>4429120</v>
      </c>
      <c r="P100" s="15">
        <v>14161706</v>
      </c>
      <c r="Q100" s="15">
        <v>4452169</v>
      </c>
      <c r="R100" s="15">
        <v>19016</v>
      </c>
      <c r="S100" s="15" t="s">
        <v>8</v>
      </c>
      <c r="T100" s="15" t="s">
        <v>8</v>
      </c>
      <c r="U100" s="18">
        <v>1045277</v>
      </c>
    </row>
    <row r="101" spans="1:21">
      <c r="A101" s="13">
        <v>2013</v>
      </c>
      <c r="B101" s="14" t="s">
        <v>11</v>
      </c>
      <c r="C101" s="14">
        <v>112259</v>
      </c>
      <c r="D101" s="14" t="s">
        <v>62</v>
      </c>
      <c r="E101" s="14" t="s">
        <v>77</v>
      </c>
      <c r="F101" s="15">
        <v>32003250</v>
      </c>
      <c r="G101" s="15">
        <v>30726252</v>
      </c>
      <c r="H101" s="15">
        <v>2051385</v>
      </c>
      <c r="I101" s="15">
        <v>1848367</v>
      </c>
      <c r="J101" s="15" t="s">
        <v>8</v>
      </c>
      <c r="K101" s="15">
        <v>203018</v>
      </c>
      <c r="L101" s="15">
        <v>1151508</v>
      </c>
      <c r="M101" s="15">
        <v>924579</v>
      </c>
      <c r="N101" s="15" t="s">
        <v>8</v>
      </c>
      <c r="O101" s="15">
        <v>226929</v>
      </c>
      <c r="P101" s="15">
        <v>3193870</v>
      </c>
      <c r="Q101" s="15">
        <v>5150083</v>
      </c>
      <c r="R101" s="15" t="s">
        <v>8</v>
      </c>
      <c r="S101" s="15" t="s">
        <v>8</v>
      </c>
      <c r="T101" s="15" t="s">
        <v>8</v>
      </c>
      <c r="U101" s="18">
        <v>551098</v>
      </c>
    </row>
    <row r="102" spans="1:21">
      <c r="A102" s="13">
        <v>2013</v>
      </c>
      <c r="B102" s="14" t="s">
        <v>11</v>
      </c>
      <c r="C102" s="14">
        <v>112275</v>
      </c>
      <c r="D102" s="14" t="s">
        <v>62</v>
      </c>
      <c r="E102" s="14" t="s">
        <v>78</v>
      </c>
      <c r="F102" s="15">
        <v>31412466</v>
      </c>
      <c r="G102" s="15">
        <v>32409067</v>
      </c>
      <c r="H102" s="15">
        <v>796679</v>
      </c>
      <c r="I102" s="15">
        <v>451857</v>
      </c>
      <c r="J102" s="15" t="s">
        <v>8</v>
      </c>
      <c r="K102" s="15">
        <v>344822</v>
      </c>
      <c r="L102" s="15">
        <v>1096714</v>
      </c>
      <c r="M102" s="15">
        <v>752227</v>
      </c>
      <c r="N102" s="15" t="s">
        <v>8</v>
      </c>
      <c r="O102" s="15">
        <v>344487</v>
      </c>
      <c r="P102" s="15">
        <v>8687604</v>
      </c>
      <c r="Q102" s="15">
        <v>3651272</v>
      </c>
      <c r="R102" s="15">
        <v>8868</v>
      </c>
      <c r="S102" s="15" t="s">
        <v>8</v>
      </c>
      <c r="T102" s="15" t="s">
        <v>8</v>
      </c>
      <c r="U102" s="18">
        <v>463113</v>
      </c>
    </row>
    <row r="103" spans="1:21">
      <c r="A103" s="13">
        <v>2013</v>
      </c>
      <c r="B103" s="14" t="s">
        <v>11</v>
      </c>
      <c r="C103" s="14">
        <v>112305</v>
      </c>
      <c r="D103" s="14" t="s">
        <v>62</v>
      </c>
      <c r="E103" s="14" t="s">
        <v>79</v>
      </c>
      <c r="F103" s="15">
        <v>45945569</v>
      </c>
      <c r="G103" s="15">
        <v>43795781</v>
      </c>
      <c r="H103" s="15">
        <v>4084885</v>
      </c>
      <c r="I103" s="15">
        <v>2486240</v>
      </c>
      <c r="J103" s="15" t="s">
        <v>8</v>
      </c>
      <c r="K103" s="15">
        <v>1598645</v>
      </c>
      <c r="L103" s="15">
        <v>3609942</v>
      </c>
      <c r="M103" s="15">
        <v>3152425</v>
      </c>
      <c r="N103" s="15" t="s">
        <v>8</v>
      </c>
      <c r="O103" s="15">
        <v>457517</v>
      </c>
      <c r="P103" s="15">
        <v>6079897</v>
      </c>
      <c r="Q103" s="15">
        <v>5042482</v>
      </c>
      <c r="R103" s="15">
        <v>6167</v>
      </c>
      <c r="S103" s="15" t="s">
        <v>8</v>
      </c>
      <c r="T103" s="15" t="s">
        <v>8</v>
      </c>
      <c r="U103" s="18">
        <v>1129486</v>
      </c>
    </row>
    <row r="104" spans="1:21">
      <c r="A104" s="13">
        <v>2013</v>
      </c>
      <c r="B104" s="14" t="s">
        <v>11</v>
      </c>
      <c r="C104" s="14">
        <v>112321</v>
      </c>
      <c r="D104" s="14" t="s">
        <v>62</v>
      </c>
      <c r="E104" s="14" t="s">
        <v>80</v>
      </c>
      <c r="F104" s="15">
        <v>48305884</v>
      </c>
      <c r="G104" s="15">
        <v>47748678</v>
      </c>
      <c r="H104" s="15">
        <v>5844774</v>
      </c>
      <c r="I104" s="15">
        <v>5379715</v>
      </c>
      <c r="J104" s="15">
        <v>129453</v>
      </c>
      <c r="K104" s="15">
        <v>335606</v>
      </c>
      <c r="L104" s="15">
        <v>5303427</v>
      </c>
      <c r="M104" s="15">
        <v>4539208</v>
      </c>
      <c r="N104" s="15">
        <v>129414</v>
      </c>
      <c r="O104" s="15">
        <v>634805</v>
      </c>
      <c r="P104" s="15">
        <v>1849304</v>
      </c>
      <c r="Q104" s="15">
        <v>5803697</v>
      </c>
      <c r="R104" s="15">
        <v>23834</v>
      </c>
      <c r="S104" s="15" t="s">
        <v>8</v>
      </c>
      <c r="T104" s="15" t="s">
        <v>8</v>
      </c>
      <c r="U104" s="18">
        <v>2032793</v>
      </c>
    </row>
    <row r="105" spans="1:21">
      <c r="A105" s="13">
        <v>2013</v>
      </c>
      <c r="B105" s="14" t="s">
        <v>11</v>
      </c>
      <c r="C105" s="14">
        <v>112356</v>
      </c>
      <c r="D105" s="14" t="s">
        <v>62</v>
      </c>
      <c r="E105" s="14" t="s">
        <v>81</v>
      </c>
      <c r="F105" s="15">
        <v>21585912</v>
      </c>
      <c r="G105" s="15">
        <v>21932322</v>
      </c>
      <c r="H105" s="15">
        <v>4405631</v>
      </c>
      <c r="I105" s="15">
        <v>2844382</v>
      </c>
      <c r="J105" s="15" t="s">
        <v>8</v>
      </c>
      <c r="K105" s="15">
        <v>1561249</v>
      </c>
      <c r="L105" s="15">
        <v>3494819</v>
      </c>
      <c r="M105" s="15">
        <v>2590894</v>
      </c>
      <c r="N105" s="15" t="s">
        <v>8</v>
      </c>
      <c r="O105" s="15">
        <v>903925</v>
      </c>
      <c r="P105" s="15">
        <v>2863992</v>
      </c>
      <c r="Q105" s="15">
        <v>3177127</v>
      </c>
      <c r="R105" s="15">
        <v>1938</v>
      </c>
      <c r="S105" s="15" t="s">
        <v>8</v>
      </c>
      <c r="T105" s="15" t="s">
        <v>8</v>
      </c>
      <c r="U105" s="18">
        <v>677444</v>
      </c>
    </row>
    <row r="106" spans="1:21">
      <c r="A106" s="13">
        <v>2013</v>
      </c>
      <c r="B106" s="14" t="s">
        <v>11</v>
      </c>
      <c r="C106" s="14">
        <v>112372</v>
      </c>
      <c r="D106" s="14" t="s">
        <v>62</v>
      </c>
      <c r="E106" s="14" t="s">
        <v>82</v>
      </c>
      <c r="F106" s="15">
        <v>39372269</v>
      </c>
      <c r="G106" s="15">
        <v>38142783</v>
      </c>
      <c r="H106" s="15">
        <v>2180121</v>
      </c>
      <c r="I106" s="15">
        <v>2021170</v>
      </c>
      <c r="J106" s="15">
        <v>4595</v>
      </c>
      <c r="K106" s="15">
        <v>154356</v>
      </c>
      <c r="L106" s="15">
        <v>1948937</v>
      </c>
      <c r="M106" s="15">
        <v>1790335</v>
      </c>
      <c r="N106" s="15">
        <v>4594</v>
      </c>
      <c r="O106" s="15">
        <v>154008</v>
      </c>
      <c r="P106" s="15">
        <v>7494119</v>
      </c>
      <c r="Q106" s="15">
        <v>4237132</v>
      </c>
      <c r="R106" s="15">
        <v>5830</v>
      </c>
      <c r="S106" s="15" t="s">
        <v>8</v>
      </c>
      <c r="T106" s="15" t="s">
        <v>8</v>
      </c>
      <c r="U106" s="18">
        <v>1090000</v>
      </c>
    </row>
    <row r="107" spans="1:21">
      <c r="A107" s="13">
        <v>2013</v>
      </c>
      <c r="B107" s="14" t="s">
        <v>11</v>
      </c>
      <c r="C107" s="14">
        <v>112399</v>
      </c>
      <c r="D107" s="14" t="s">
        <v>62</v>
      </c>
      <c r="E107" s="14" t="s">
        <v>83</v>
      </c>
      <c r="F107" s="15">
        <v>29378090</v>
      </c>
      <c r="G107" s="15">
        <v>27815251</v>
      </c>
      <c r="H107" s="15">
        <v>6480497</v>
      </c>
      <c r="I107" s="15">
        <v>3383611</v>
      </c>
      <c r="J107" s="15">
        <v>301950</v>
      </c>
      <c r="K107" s="15">
        <v>2794936</v>
      </c>
      <c r="L107" s="15">
        <v>4114835</v>
      </c>
      <c r="M107" s="15">
        <v>2673129</v>
      </c>
      <c r="N107" s="15">
        <v>351761</v>
      </c>
      <c r="O107" s="15">
        <v>1089945</v>
      </c>
      <c r="P107" s="15">
        <v>4908884</v>
      </c>
      <c r="Q107" s="15">
        <v>2862589</v>
      </c>
      <c r="R107" s="15">
        <v>1587</v>
      </c>
      <c r="S107" s="15" t="s">
        <v>8</v>
      </c>
      <c r="T107" s="15" t="s">
        <v>8</v>
      </c>
      <c r="U107" s="18">
        <v>827258</v>
      </c>
    </row>
    <row r="108" spans="1:21">
      <c r="A108" s="13">
        <v>2013</v>
      </c>
      <c r="B108" s="14" t="s">
        <v>11</v>
      </c>
      <c r="C108" s="14">
        <v>112453</v>
      </c>
      <c r="D108" s="14" t="s">
        <v>62</v>
      </c>
      <c r="E108" s="14" t="s">
        <v>84</v>
      </c>
      <c r="F108" s="15">
        <v>26575728</v>
      </c>
      <c r="G108" s="15">
        <v>25173771</v>
      </c>
      <c r="H108" s="15">
        <v>8411846</v>
      </c>
      <c r="I108" s="15">
        <v>3203308</v>
      </c>
      <c r="J108" s="15">
        <v>1128326</v>
      </c>
      <c r="K108" s="15">
        <v>4080212</v>
      </c>
      <c r="L108" s="15">
        <v>6594021</v>
      </c>
      <c r="M108" s="15">
        <v>2398828</v>
      </c>
      <c r="N108" s="15">
        <v>628033</v>
      </c>
      <c r="O108" s="15">
        <v>3567160</v>
      </c>
      <c r="P108" s="15">
        <v>30619922</v>
      </c>
      <c r="Q108" s="15">
        <v>3145040</v>
      </c>
      <c r="R108" s="15">
        <v>4670</v>
      </c>
      <c r="S108" s="15" t="s">
        <v>8</v>
      </c>
      <c r="T108" s="15" t="s">
        <v>8</v>
      </c>
      <c r="U108" s="18">
        <v>262071</v>
      </c>
    </row>
    <row r="109" spans="1:21">
      <c r="A109" s="13">
        <v>2013</v>
      </c>
      <c r="B109" s="14" t="s">
        <v>5</v>
      </c>
      <c r="C109" s="14">
        <v>121002</v>
      </c>
      <c r="D109" s="14" t="s">
        <v>85</v>
      </c>
      <c r="E109" s="14" t="s">
        <v>86</v>
      </c>
      <c r="F109" s="15">
        <v>731339839</v>
      </c>
      <c r="G109" s="15">
        <v>736919406</v>
      </c>
      <c r="H109" s="15">
        <v>11374793</v>
      </c>
      <c r="I109" s="15">
        <v>3684552</v>
      </c>
      <c r="J109" s="15" t="s">
        <v>8</v>
      </c>
      <c r="K109" s="15">
        <v>7690241</v>
      </c>
      <c r="L109" s="15">
        <v>9710311</v>
      </c>
      <c r="M109" s="15">
        <v>2074498</v>
      </c>
      <c r="N109" s="15" t="s">
        <v>8</v>
      </c>
      <c r="O109" s="15">
        <v>7635813</v>
      </c>
      <c r="P109" s="15">
        <v>93847703</v>
      </c>
      <c r="Q109" s="15">
        <v>37721835</v>
      </c>
      <c r="R109" s="15">
        <v>830609</v>
      </c>
      <c r="S109" s="15" t="s">
        <v>8</v>
      </c>
      <c r="T109" s="15">
        <v>3242116</v>
      </c>
      <c r="U109" s="18">
        <v>9400237</v>
      </c>
    </row>
    <row r="110" spans="1:21">
      <c r="A110" s="13">
        <v>2013</v>
      </c>
      <c r="B110" s="14" t="s">
        <v>11</v>
      </c>
      <c r="C110" s="14">
        <v>122033</v>
      </c>
      <c r="D110" s="14" t="s">
        <v>85</v>
      </c>
      <c r="E110" s="14" t="s">
        <v>87</v>
      </c>
      <c r="F110" s="15">
        <v>65232393</v>
      </c>
      <c r="G110" s="15">
        <v>68309195</v>
      </c>
      <c r="H110" s="15">
        <v>18099685</v>
      </c>
      <c r="I110" s="15">
        <v>9142723</v>
      </c>
      <c r="J110" s="15">
        <v>213728</v>
      </c>
      <c r="K110" s="15">
        <v>8743234</v>
      </c>
      <c r="L110" s="15">
        <v>17652029</v>
      </c>
      <c r="M110" s="15">
        <v>8318065</v>
      </c>
      <c r="N110" s="15">
        <v>213126</v>
      </c>
      <c r="O110" s="15">
        <v>9120838</v>
      </c>
      <c r="P110" s="15">
        <v>21918698</v>
      </c>
      <c r="Q110" s="15">
        <v>13262464</v>
      </c>
      <c r="R110" s="15" t="s">
        <v>8</v>
      </c>
      <c r="S110" s="15" t="s">
        <v>8</v>
      </c>
      <c r="T110" s="15">
        <v>452000</v>
      </c>
      <c r="U110" s="18">
        <v>1900000</v>
      </c>
    </row>
    <row r="111" spans="1:21">
      <c r="A111" s="13">
        <v>2013</v>
      </c>
      <c r="B111" s="14" t="s">
        <v>9</v>
      </c>
      <c r="C111" s="14">
        <v>122041</v>
      </c>
      <c r="D111" s="14" t="s">
        <v>85</v>
      </c>
      <c r="E111" s="14" t="s">
        <v>88</v>
      </c>
      <c r="F111" s="15">
        <v>125817237</v>
      </c>
      <c r="G111" s="15">
        <v>120058831</v>
      </c>
      <c r="H111" s="15">
        <v>28729474</v>
      </c>
      <c r="I111" s="15">
        <v>22605248</v>
      </c>
      <c r="J111" s="15">
        <v>109472</v>
      </c>
      <c r="K111" s="15">
        <v>6014754</v>
      </c>
      <c r="L111" s="15">
        <v>24926852</v>
      </c>
      <c r="M111" s="15">
        <v>18430359</v>
      </c>
      <c r="N111" s="15">
        <v>220655</v>
      </c>
      <c r="O111" s="15">
        <v>6275838</v>
      </c>
      <c r="P111" s="15">
        <v>35403078</v>
      </c>
      <c r="Q111" s="15">
        <v>20534406</v>
      </c>
      <c r="R111" s="15" t="s">
        <v>8</v>
      </c>
      <c r="S111" s="15" t="s">
        <v>8</v>
      </c>
      <c r="T111" s="15">
        <v>1587900</v>
      </c>
      <c r="U111" s="18">
        <v>5289000</v>
      </c>
    </row>
    <row r="112" spans="1:21">
      <c r="A112" s="13">
        <v>2013</v>
      </c>
      <c r="B112" s="14" t="s">
        <v>11</v>
      </c>
      <c r="C112" s="14">
        <v>122068</v>
      </c>
      <c r="D112" s="14" t="s">
        <v>85</v>
      </c>
      <c r="E112" s="14" t="s">
        <v>89</v>
      </c>
      <c r="F112" s="15">
        <v>30940630</v>
      </c>
      <c r="G112" s="15">
        <v>28331966</v>
      </c>
      <c r="H112" s="15">
        <v>5153523</v>
      </c>
      <c r="I112" s="15">
        <v>2539057</v>
      </c>
      <c r="J112" s="15">
        <v>542971</v>
      </c>
      <c r="K112" s="15">
        <v>2071495</v>
      </c>
      <c r="L112" s="15">
        <v>3838248</v>
      </c>
      <c r="M112" s="15">
        <v>2133709</v>
      </c>
      <c r="N112" s="15">
        <v>542645</v>
      </c>
      <c r="O112" s="15">
        <v>1161894</v>
      </c>
      <c r="P112" s="15">
        <v>9473234</v>
      </c>
      <c r="Q112" s="15">
        <v>4790370</v>
      </c>
      <c r="R112" s="15">
        <v>33979</v>
      </c>
      <c r="S112" s="15" t="s">
        <v>8</v>
      </c>
      <c r="T112" s="15">
        <v>497975</v>
      </c>
      <c r="U112" s="18">
        <v>1088100</v>
      </c>
    </row>
    <row r="113" spans="1:21">
      <c r="A113" s="13">
        <v>2013</v>
      </c>
      <c r="B113" s="14" t="s">
        <v>11</v>
      </c>
      <c r="C113" s="14">
        <v>122076</v>
      </c>
      <c r="D113" s="14" t="s">
        <v>85</v>
      </c>
      <c r="E113" s="14" t="s">
        <v>90</v>
      </c>
      <c r="F113" s="15">
        <v>95794725</v>
      </c>
      <c r="G113" s="15">
        <v>92220139</v>
      </c>
      <c r="H113" s="15">
        <v>13919299</v>
      </c>
      <c r="I113" s="15">
        <v>8423788</v>
      </c>
      <c r="J113" s="15">
        <v>25000</v>
      </c>
      <c r="K113" s="15">
        <v>5470511</v>
      </c>
      <c r="L113" s="15">
        <v>10264816</v>
      </c>
      <c r="M113" s="15">
        <v>7569165</v>
      </c>
      <c r="N113" s="15">
        <v>25000</v>
      </c>
      <c r="O113" s="15">
        <v>2670651</v>
      </c>
      <c r="P113" s="15">
        <v>11244559</v>
      </c>
      <c r="Q113" s="15">
        <v>17563189</v>
      </c>
      <c r="R113" s="15">
        <v>110297</v>
      </c>
      <c r="S113" s="15" t="s">
        <v>8</v>
      </c>
      <c r="T113" s="15">
        <v>3608819</v>
      </c>
      <c r="U113" s="18">
        <v>2787489</v>
      </c>
    </row>
    <row r="114" spans="1:21">
      <c r="A114" s="13">
        <v>2013</v>
      </c>
      <c r="B114" s="14" t="s">
        <v>11</v>
      </c>
      <c r="C114" s="14">
        <v>122084</v>
      </c>
      <c r="D114" s="14" t="s">
        <v>85</v>
      </c>
      <c r="E114" s="14" t="s">
        <v>91</v>
      </c>
      <c r="F114" s="15">
        <v>46368431</v>
      </c>
      <c r="G114" s="15">
        <v>46338272</v>
      </c>
      <c r="H114" s="15">
        <v>4634902</v>
      </c>
      <c r="I114" s="15">
        <v>2242944</v>
      </c>
      <c r="J114" s="15">
        <v>172761</v>
      </c>
      <c r="K114" s="15">
        <v>2219197</v>
      </c>
      <c r="L114" s="15">
        <v>4420441</v>
      </c>
      <c r="M114" s="15">
        <v>2054006</v>
      </c>
      <c r="N114" s="15">
        <v>172572</v>
      </c>
      <c r="O114" s="15">
        <v>2193863</v>
      </c>
      <c r="P114" s="15">
        <v>11186647</v>
      </c>
      <c r="Q114" s="15">
        <v>5132792</v>
      </c>
      <c r="R114" s="15">
        <v>274883</v>
      </c>
      <c r="S114" s="15" t="s">
        <v>8</v>
      </c>
      <c r="T114" s="15" t="s">
        <v>8</v>
      </c>
      <c r="U114" s="18">
        <v>1310700</v>
      </c>
    </row>
    <row r="115" spans="1:21">
      <c r="A115" s="13">
        <v>2013</v>
      </c>
      <c r="B115" s="14" t="s">
        <v>11</v>
      </c>
      <c r="C115" s="14">
        <v>122114</v>
      </c>
      <c r="D115" s="14" t="s">
        <v>85</v>
      </c>
      <c r="E115" s="14" t="s">
        <v>92</v>
      </c>
      <c r="F115" s="15">
        <v>44372338</v>
      </c>
      <c r="G115" s="15">
        <v>43782094</v>
      </c>
      <c r="H115" s="15">
        <v>7737398</v>
      </c>
      <c r="I115" s="15">
        <v>4717251</v>
      </c>
      <c r="J115" s="15">
        <v>911</v>
      </c>
      <c r="K115" s="15">
        <v>3019236</v>
      </c>
      <c r="L115" s="15">
        <v>8571474</v>
      </c>
      <c r="M115" s="15">
        <v>5241707</v>
      </c>
      <c r="N115" s="15">
        <v>910</v>
      </c>
      <c r="O115" s="15">
        <v>3328857</v>
      </c>
      <c r="P115" s="15">
        <v>15199321</v>
      </c>
      <c r="Q115" s="15">
        <v>4537470</v>
      </c>
      <c r="R115" s="15">
        <v>274325</v>
      </c>
      <c r="S115" s="15" t="s">
        <v>8</v>
      </c>
      <c r="T115" s="15" t="s">
        <v>8</v>
      </c>
      <c r="U115" s="18">
        <v>758919</v>
      </c>
    </row>
    <row r="116" spans="1:21">
      <c r="A116" s="13">
        <v>2013</v>
      </c>
      <c r="B116" s="14" t="s">
        <v>11</v>
      </c>
      <c r="C116" s="14">
        <v>122122</v>
      </c>
      <c r="D116" s="14" t="s">
        <v>85</v>
      </c>
      <c r="E116" s="14" t="s">
        <v>93</v>
      </c>
      <c r="F116" s="15">
        <v>30438170</v>
      </c>
      <c r="G116" s="15">
        <v>31001316</v>
      </c>
      <c r="H116" s="15">
        <v>13892894</v>
      </c>
      <c r="I116" s="15">
        <v>6850448</v>
      </c>
      <c r="J116" s="15">
        <v>294655</v>
      </c>
      <c r="K116" s="15">
        <v>6747791</v>
      </c>
      <c r="L116" s="15">
        <v>14414076</v>
      </c>
      <c r="M116" s="15">
        <v>7405196</v>
      </c>
      <c r="N116" s="15">
        <v>294360</v>
      </c>
      <c r="O116" s="15">
        <v>6714520</v>
      </c>
      <c r="P116" s="15">
        <v>7233540</v>
      </c>
      <c r="Q116" s="15">
        <v>4248055</v>
      </c>
      <c r="R116" s="15">
        <v>38238</v>
      </c>
      <c r="S116" s="15" t="s">
        <v>8</v>
      </c>
      <c r="T116" s="15" t="s">
        <v>8</v>
      </c>
      <c r="U116" s="18">
        <v>522059</v>
      </c>
    </row>
    <row r="117" spans="1:21">
      <c r="A117" s="13">
        <v>2013</v>
      </c>
      <c r="B117" s="14" t="s">
        <v>11</v>
      </c>
      <c r="C117" s="14">
        <v>122165</v>
      </c>
      <c r="D117" s="14" t="s">
        <v>85</v>
      </c>
      <c r="E117" s="14" t="s">
        <v>94</v>
      </c>
      <c r="F117" s="15">
        <v>39500470</v>
      </c>
      <c r="G117" s="15">
        <v>39086174</v>
      </c>
      <c r="H117" s="15">
        <v>12073422</v>
      </c>
      <c r="I117" s="15">
        <v>3761144</v>
      </c>
      <c r="J117" s="15">
        <v>492239</v>
      </c>
      <c r="K117" s="15">
        <v>7820039</v>
      </c>
      <c r="L117" s="15">
        <v>6728767</v>
      </c>
      <c r="M117" s="15">
        <v>3743347</v>
      </c>
      <c r="N117" s="15">
        <v>591640</v>
      </c>
      <c r="O117" s="15">
        <v>2393780</v>
      </c>
      <c r="P117" s="15">
        <v>5793536</v>
      </c>
      <c r="Q117" s="15">
        <v>4979428</v>
      </c>
      <c r="R117" s="15">
        <v>80764</v>
      </c>
      <c r="S117" s="15" t="s">
        <v>8</v>
      </c>
      <c r="T117" s="15" t="s">
        <v>8</v>
      </c>
      <c r="U117" s="18">
        <v>1954700</v>
      </c>
    </row>
    <row r="118" spans="1:21">
      <c r="A118" s="13">
        <v>2013</v>
      </c>
      <c r="B118" s="14" t="s">
        <v>9</v>
      </c>
      <c r="C118" s="14">
        <v>122173</v>
      </c>
      <c r="D118" s="14" t="s">
        <v>85</v>
      </c>
      <c r="E118" s="14" t="s">
        <v>95</v>
      </c>
      <c r="F118" s="15">
        <v>102250349</v>
      </c>
      <c r="G118" s="15">
        <v>106356319</v>
      </c>
      <c r="H118" s="15">
        <v>19711584</v>
      </c>
      <c r="I118" s="15">
        <v>11400923</v>
      </c>
      <c r="J118" s="15" t="s">
        <v>8</v>
      </c>
      <c r="K118" s="15">
        <v>8310661</v>
      </c>
      <c r="L118" s="15">
        <v>14765566</v>
      </c>
      <c r="M118" s="15">
        <v>7895931</v>
      </c>
      <c r="N118" s="15" t="s">
        <v>8</v>
      </c>
      <c r="O118" s="15">
        <v>6869635</v>
      </c>
      <c r="P118" s="15">
        <v>41234759</v>
      </c>
      <c r="Q118" s="15">
        <v>12009324</v>
      </c>
      <c r="R118" s="15">
        <v>466338</v>
      </c>
      <c r="S118" s="15" t="s">
        <v>8</v>
      </c>
      <c r="T118" s="15">
        <v>348632</v>
      </c>
      <c r="U118" s="18">
        <v>3000000</v>
      </c>
    </row>
    <row r="119" spans="1:21">
      <c r="A119" s="13">
        <v>2013</v>
      </c>
      <c r="B119" s="14" t="s">
        <v>11</v>
      </c>
      <c r="C119" s="14">
        <v>122190</v>
      </c>
      <c r="D119" s="14" t="s">
        <v>85</v>
      </c>
      <c r="E119" s="14" t="s">
        <v>96</v>
      </c>
      <c r="F119" s="15">
        <v>56449051</v>
      </c>
      <c r="G119" s="15">
        <v>55257810</v>
      </c>
      <c r="H119" s="15">
        <v>8798959</v>
      </c>
      <c r="I119" s="15">
        <v>5443556</v>
      </c>
      <c r="J119" s="15">
        <v>507442</v>
      </c>
      <c r="K119" s="15">
        <v>2847961</v>
      </c>
      <c r="L119" s="15">
        <v>9906334</v>
      </c>
      <c r="M119" s="15">
        <v>6616107</v>
      </c>
      <c r="N119" s="15">
        <v>507131</v>
      </c>
      <c r="O119" s="15">
        <v>2783096</v>
      </c>
      <c r="P119" s="15">
        <v>2524036</v>
      </c>
      <c r="Q119" s="15">
        <v>10844833</v>
      </c>
      <c r="R119" s="15">
        <v>1607450</v>
      </c>
      <c r="S119" s="15" t="s">
        <v>8</v>
      </c>
      <c r="T119" s="15" t="s">
        <v>8</v>
      </c>
      <c r="U119" s="18">
        <v>1709274</v>
      </c>
    </row>
    <row r="120" spans="1:21">
      <c r="A120" s="13">
        <v>2013</v>
      </c>
      <c r="B120" s="14" t="s">
        <v>11</v>
      </c>
      <c r="C120" s="14">
        <v>122203</v>
      </c>
      <c r="D120" s="14" t="s">
        <v>85</v>
      </c>
      <c r="E120" s="14" t="s">
        <v>97</v>
      </c>
      <c r="F120" s="15">
        <v>39497346</v>
      </c>
      <c r="G120" s="15">
        <v>37245667</v>
      </c>
      <c r="H120" s="15">
        <v>6243546</v>
      </c>
      <c r="I120" s="15">
        <v>4521232</v>
      </c>
      <c r="J120" s="15">
        <v>404263</v>
      </c>
      <c r="K120" s="15">
        <v>1318051</v>
      </c>
      <c r="L120" s="15">
        <v>6337394</v>
      </c>
      <c r="M120" s="15">
        <v>4518828</v>
      </c>
      <c r="N120" s="15">
        <v>403618</v>
      </c>
      <c r="O120" s="15">
        <v>1414948</v>
      </c>
      <c r="P120" s="15">
        <v>17638451</v>
      </c>
      <c r="Q120" s="15">
        <v>5639648</v>
      </c>
      <c r="R120" s="15">
        <v>206575</v>
      </c>
      <c r="S120" s="15" t="s">
        <v>8</v>
      </c>
      <c r="T120" s="15" t="s">
        <v>8</v>
      </c>
      <c r="U120" s="18">
        <v>990000</v>
      </c>
    </row>
    <row r="121" spans="1:21">
      <c r="A121" s="13">
        <v>2013</v>
      </c>
      <c r="B121" s="14" t="s">
        <v>11</v>
      </c>
      <c r="C121" s="14">
        <v>122211</v>
      </c>
      <c r="D121" s="14" t="s">
        <v>85</v>
      </c>
      <c r="E121" s="14" t="s">
        <v>98</v>
      </c>
      <c r="F121" s="15">
        <v>53558961</v>
      </c>
      <c r="G121" s="15">
        <v>53493902</v>
      </c>
      <c r="H121" s="15">
        <v>3782585</v>
      </c>
      <c r="I121" s="15">
        <v>2454946</v>
      </c>
      <c r="J121" s="15">
        <v>272948</v>
      </c>
      <c r="K121" s="15">
        <v>1054691</v>
      </c>
      <c r="L121" s="15">
        <v>2855229</v>
      </c>
      <c r="M121" s="15">
        <v>1454308</v>
      </c>
      <c r="N121" s="15">
        <v>172665</v>
      </c>
      <c r="O121" s="15">
        <v>1228256</v>
      </c>
      <c r="P121" s="15">
        <v>18607173</v>
      </c>
      <c r="Q121" s="15">
        <v>4468353</v>
      </c>
      <c r="R121" s="15">
        <v>159943</v>
      </c>
      <c r="S121" s="15" t="s">
        <v>8</v>
      </c>
      <c r="T121" s="15" t="s">
        <v>8</v>
      </c>
      <c r="U121" s="18">
        <v>669907</v>
      </c>
    </row>
    <row r="122" spans="1:21">
      <c r="A122" s="13">
        <v>2013</v>
      </c>
      <c r="B122" s="14" t="s">
        <v>11</v>
      </c>
      <c r="C122" s="14">
        <v>122220</v>
      </c>
      <c r="D122" s="14" t="s">
        <v>85</v>
      </c>
      <c r="E122" s="14" t="s">
        <v>99</v>
      </c>
      <c r="F122" s="15">
        <v>30071064</v>
      </c>
      <c r="G122" s="15">
        <v>29412181</v>
      </c>
      <c r="H122" s="15">
        <v>6718491</v>
      </c>
      <c r="I122" s="15">
        <v>3569000</v>
      </c>
      <c r="J122" s="15">
        <v>241000</v>
      </c>
      <c r="K122" s="15">
        <v>2908491</v>
      </c>
      <c r="L122" s="15">
        <v>6804081</v>
      </c>
      <c r="M122" s="15">
        <v>3491000</v>
      </c>
      <c r="N122" s="15">
        <v>301000</v>
      </c>
      <c r="O122" s="15">
        <v>3012081</v>
      </c>
      <c r="P122" s="15">
        <v>3644483</v>
      </c>
      <c r="Q122" s="15">
        <v>3254214</v>
      </c>
      <c r="R122" s="15">
        <v>24513</v>
      </c>
      <c r="S122" s="15" t="s">
        <v>8</v>
      </c>
      <c r="T122" s="15" t="s">
        <v>8</v>
      </c>
      <c r="U122" s="18">
        <v>495725</v>
      </c>
    </row>
    <row r="123" spans="1:21">
      <c r="A123" s="13">
        <v>2013</v>
      </c>
      <c r="B123" s="14" t="s">
        <v>11</v>
      </c>
      <c r="C123" s="14">
        <v>122246</v>
      </c>
      <c r="D123" s="14" t="s">
        <v>85</v>
      </c>
      <c r="E123" s="14" t="s">
        <v>100</v>
      </c>
      <c r="F123" s="15">
        <v>29762805</v>
      </c>
      <c r="G123" s="15">
        <v>26516082</v>
      </c>
      <c r="H123" s="15">
        <v>6597257</v>
      </c>
      <c r="I123" s="15">
        <v>3663114</v>
      </c>
      <c r="J123" s="15">
        <v>1097750</v>
      </c>
      <c r="K123" s="15">
        <v>1836393</v>
      </c>
      <c r="L123" s="15">
        <v>5032110</v>
      </c>
      <c r="M123" s="15">
        <v>2596072</v>
      </c>
      <c r="N123" s="15">
        <v>797473</v>
      </c>
      <c r="O123" s="15">
        <v>1638565</v>
      </c>
      <c r="P123" s="15">
        <v>8003440</v>
      </c>
      <c r="Q123" s="15">
        <v>3078451</v>
      </c>
      <c r="R123" s="15" t="s">
        <v>8</v>
      </c>
      <c r="S123" s="15" t="s">
        <v>8</v>
      </c>
      <c r="T123" s="15" t="s">
        <v>8</v>
      </c>
      <c r="U123" s="18">
        <v>354915</v>
      </c>
    </row>
    <row r="124" spans="1:21">
      <c r="A124" s="13">
        <v>2013</v>
      </c>
      <c r="B124" s="14" t="s">
        <v>11</v>
      </c>
      <c r="C124" s="14">
        <v>122271</v>
      </c>
      <c r="D124" s="14" t="s">
        <v>85</v>
      </c>
      <c r="E124" s="14" t="s">
        <v>101</v>
      </c>
      <c r="F124" s="15">
        <v>16435921</v>
      </c>
      <c r="G124" s="15">
        <v>18214823</v>
      </c>
      <c r="H124" s="15">
        <v>31706220</v>
      </c>
      <c r="I124" s="15">
        <v>18692388</v>
      </c>
      <c r="J124" s="15">
        <v>4859</v>
      </c>
      <c r="K124" s="15">
        <v>13008973</v>
      </c>
      <c r="L124" s="15">
        <v>27781184</v>
      </c>
      <c r="M124" s="15">
        <v>14937096</v>
      </c>
      <c r="N124" s="15">
        <v>4477</v>
      </c>
      <c r="O124" s="15">
        <v>12839611</v>
      </c>
      <c r="P124" s="15">
        <v>45742191</v>
      </c>
      <c r="Q124" s="15">
        <v>4296700</v>
      </c>
      <c r="R124" s="15" t="s">
        <v>8</v>
      </c>
      <c r="S124" s="15" t="s">
        <v>8</v>
      </c>
      <c r="T124" s="15" t="s">
        <v>8</v>
      </c>
      <c r="U124" s="18">
        <v>1452920</v>
      </c>
    </row>
    <row r="125" spans="1:21">
      <c r="A125" s="13">
        <v>2013</v>
      </c>
      <c r="B125" s="14" t="s">
        <v>102</v>
      </c>
      <c r="C125" s="14">
        <v>131016</v>
      </c>
      <c r="D125" s="14" t="s">
        <v>103</v>
      </c>
      <c r="E125" s="14" t="s">
        <v>104</v>
      </c>
      <c r="F125" s="15">
        <v>2328684</v>
      </c>
      <c r="G125" s="15">
        <v>3137310</v>
      </c>
      <c r="H125" s="15">
        <v>89684381</v>
      </c>
      <c r="I125" s="15">
        <v>33504324</v>
      </c>
      <c r="J125" s="15">
        <v>6422948</v>
      </c>
      <c r="K125" s="15">
        <v>49757109</v>
      </c>
      <c r="L125" s="15">
        <v>80832239</v>
      </c>
      <c r="M125" s="15">
        <v>27967128</v>
      </c>
      <c r="N125" s="15">
        <v>6416023</v>
      </c>
      <c r="O125" s="15">
        <v>46449088</v>
      </c>
      <c r="P125" s="15">
        <v>18191893</v>
      </c>
      <c r="Q125" s="15">
        <v>1918155</v>
      </c>
      <c r="R125" s="15" t="s">
        <v>8</v>
      </c>
      <c r="S125" s="15" t="s">
        <v>8</v>
      </c>
      <c r="T125" s="15" t="s">
        <v>8</v>
      </c>
      <c r="U125" s="18" t="s">
        <v>8</v>
      </c>
    </row>
    <row r="126" spans="1:21">
      <c r="A126" s="13">
        <v>2013</v>
      </c>
      <c r="B126" s="14" t="s">
        <v>102</v>
      </c>
      <c r="C126" s="14">
        <v>131024</v>
      </c>
      <c r="D126" s="14" t="s">
        <v>103</v>
      </c>
      <c r="E126" s="14" t="s">
        <v>105</v>
      </c>
      <c r="F126" s="15">
        <v>8612969</v>
      </c>
      <c r="G126" s="15">
        <v>8460769</v>
      </c>
      <c r="H126" s="15">
        <v>47515633</v>
      </c>
      <c r="I126" s="15">
        <v>17886936</v>
      </c>
      <c r="J126" s="15" t="s">
        <v>8</v>
      </c>
      <c r="K126" s="15">
        <v>29628697</v>
      </c>
      <c r="L126" s="15">
        <v>50992945</v>
      </c>
      <c r="M126" s="15">
        <v>17475434</v>
      </c>
      <c r="N126" s="15" t="s">
        <v>8</v>
      </c>
      <c r="O126" s="15">
        <v>33517511</v>
      </c>
      <c r="P126" s="15">
        <v>13743312</v>
      </c>
      <c r="Q126" s="15">
        <v>5961798</v>
      </c>
      <c r="R126" s="15" t="s">
        <v>8</v>
      </c>
      <c r="S126" s="15" t="s">
        <v>8</v>
      </c>
      <c r="T126" s="15" t="s">
        <v>8</v>
      </c>
      <c r="U126" s="18" t="s">
        <v>8</v>
      </c>
    </row>
    <row r="127" spans="1:21">
      <c r="A127" s="13">
        <v>2013</v>
      </c>
      <c r="B127" s="14" t="s">
        <v>102</v>
      </c>
      <c r="C127" s="14">
        <v>131032</v>
      </c>
      <c r="D127" s="14" t="s">
        <v>103</v>
      </c>
      <c r="E127" s="14" t="s">
        <v>106</v>
      </c>
      <c r="F127" s="15">
        <v>4867082</v>
      </c>
      <c r="G127" s="15">
        <v>5925715</v>
      </c>
      <c r="H127" s="15">
        <v>125190499</v>
      </c>
      <c r="I127" s="15">
        <v>62844350</v>
      </c>
      <c r="J127" s="15" t="s">
        <v>8</v>
      </c>
      <c r="K127" s="15">
        <v>62346149</v>
      </c>
      <c r="L127" s="15">
        <v>129060067</v>
      </c>
      <c r="M127" s="15">
        <v>59245555</v>
      </c>
      <c r="N127" s="15" t="s">
        <v>8</v>
      </c>
      <c r="O127" s="15">
        <v>69814512</v>
      </c>
      <c r="P127" s="15">
        <v>40748763</v>
      </c>
      <c r="Q127" s="15">
        <v>7686413</v>
      </c>
      <c r="R127" s="15" t="s">
        <v>8</v>
      </c>
      <c r="S127" s="15" t="s">
        <v>8</v>
      </c>
      <c r="T127" s="15" t="s">
        <v>8</v>
      </c>
      <c r="U127" s="18" t="s">
        <v>8</v>
      </c>
    </row>
    <row r="128" spans="1:21">
      <c r="A128" s="13">
        <v>2013</v>
      </c>
      <c r="B128" s="14" t="s">
        <v>102</v>
      </c>
      <c r="C128" s="14">
        <v>131041</v>
      </c>
      <c r="D128" s="14" t="s">
        <v>103</v>
      </c>
      <c r="E128" s="14" t="s">
        <v>107</v>
      </c>
      <c r="F128" s="15">
        <v>22128981</v>
      </c>
      <c r="G128" s="15">
        <v>24169155</v>
      </c>
      <c r="H128" s="15">
        <v>33241460</v>
      </c>
      <c r="I128" s="15">
        <v>19359487</v>
      </c>
      <c r="J128" s="15">
        <v>2456815</v>
      </c>
      <c r="K128" s="15">
        <v>11425158</v>
      </c>
      <c r="L128" s="15">
        <v>36944112</v>
      </c>
      <c r="M128" s="15">
        <v>19252294</v>
      </c>
      <c r="N128" s="15">
        <v>2952974</v>
      </c>
      <c r="O128" s="15">
        <v>14738844</v>
      </c>
      <c r="P128" s="15">
        <v>12442210</v>
      </c>
      <c r="Q128" s="15">
        <v>11717305</v>
      </c>
      <c r="R128" s="15" t="s">
        <v>8</v>
      </c>
      <c r="S128" s="15" t="s">
        <v>8</v>
      </c>
      <c r="T128" s="15" t="s">
        <v>8</v>
      </c>
      <c r="U128" s="18" t="s">
        <v>8</v>
      </c>
    </row>
    <row r="129" spans="1:21">
      <c r="A129" s="13">
        <v>2013</v>
      </c>
      <c r="B129" s="14" t="s">
        <v>102</v>
      </c>
      <c r="C129" s="14">
        <v>131059</v>
      </c>
      <c r="D129" s="14" t="s">
        <v>103</v>
      </c>
      <c r="E129" s="14" t="s">
        <v>108</v>
      </c>
      <c r="F129" s="15">
        <v>9107359</v>
      </c>
      <c r="G129" s="15">
        <v>10485014</v>
      </c>
      <c r="H129" s="15">
        <v>61250801</v>
      </c>
      <c r="I129" s="15">
        <v>22706267</v>
      </c>
      <c r="J129" s="15">
        <v>51640</v>
      </c>
      <c r="K129" s="15">
        <v>38492894</v>
      </c>
      <c r="L129" s="15">
        <v>57316463</v>
      </c>
      <c r="M129" s="15">
        <v>23100550</v>
      </c>
      <c r="N129" s="15">
        <v>51393</v>
      </c>
      <c r="O129" s="15">
        <v>34164520</v>
      </c>
      <c r="P129" s="15">
        <v>5597392</v>
      </c>
      <c r="Q129" s="15">
        <v>6898633</v>
      </c>
      <c r="R129" s="15" t="s">
        <v>8</v>
      </c>
      <c r="S129" s="15" t="s">
        <v>8</v>
      </c>
      <c r="T129" s="15" t="s">
        <v>8</v>
      </c>
      <c r="U129" s="18" t="s">
        <v>8</v>
      </c>
    </row>
    <row r="130" spans="1:21">
      <c r="A130" s="13">
        <v>2013</v>
      </c>
      <c r="B130" s="14" t="s">
        <v>102</v>
      </c>
      <c r="C130" s="14">
        <v>131067</v>
      </c>
      <c r="D130" s="14" t="s">
        <v>103</v>
      </c>
      <c r="E130" s="14" t="s">
        <v>109</v>
      </c>
      <c r="F130" s="15">
        <v>15607024</v>
      </c>
      <c r="G130" s="15">
        <v>17564850</v>
      </c>
      <c r="H130" s="15">
        <v>31203489</v>
      </c>
      <c r="I130" s="15">
        <v>9042785</v>
      </c>
      <c r="J130" s="15">
        <v>3855612</v>
      </c>
      <c r="K130" s="15">
        <v>18305092</v>
      </c>
      <c r="L130" s="15">
        <v>30140830</v>
      </c>
      <c r="M130" s="15">
        <v>8859244</v>
      </c>
      <c r="N130" s="15">
        <v>4596534</v>
      </c>
      <c r="O130" s="15">
        <v>16685052</v>
      </c>
      <c r="P130" s="15">
        <v>2999132</v>
      </c>
      <c r="Q130" s="15">
        <v>8403731</v>
      </c>
      <c r="R130" s="15" t="s">
        <v>8</v>
      </c>
      <c r="S130" s="15" t="s">
        <v>8</v>
      </c>
      <c r="T130" s="15" t="s">
        <v>8</v>
      </c>
      <c r="U130" s="18" t="s">
        <v>8</v>
      </c>
    </row>
    <row r="131" spans="1:21">
      <c r="A131" s="13">
        <v>2013</v>
      </c>
      <c r="B131" s="14" t="s">
        <v>102</v>
      </c>
      <c r="C131" s="14">
        <v>131075</v>
      </c>
      <c r="D131" s="14" t="s">
        <v>103</v>
      </c>
      <c r="E131" s="14" t="s">
        <v>110</v>
      </c>
      <c r="F131" s="15">
        <v>28158139</v>
      </c>
      <c r="G131" s="15">
        <v>29193527</v>
      </c>
      <c r="H131" s="15">
        <v>8167143</v>
      </c>
      <c r="I131" s="15">
        <v>3903578</v>
      </c>
      <c r="J131" s="15">
        <v>13002</v>
      </c>
      <c r="K131" s="15">
        <v>4250563</v>
      </c>
      <c r="L131" s="15">
        <v>8215515</v>
      </c>
      <c r="M131" s="15">
        <v>3797000</v>
      </c>
      <c r="N131" s="15">
        <v>12907</v>
      </c>
      <c r="O131" s="15">
        <v>4405608</v>
      </c>
      <c r="P131" s="15">
        <v>15957965</v>
      </c>
      <c r="Q131" s="15">
        <v>10200025</v>
      </c>
      <c r="R131" s="15" t="s">
        <v>8</v>
      </c>
      <c r="S131" s="15" t="s">
        <v>8</v>
      </c>
      <c r="T131" s="15" t="s">
        <v>8</v>
      </c>
      <c r="U131" s="18" t="s">
        <v>8</v>
      </c>
    </row>
    <row r="132" spans="1:21">
      <c r="A132" s="13">
        <v>2013</v>
      </c>
      <c r="B132" s="14" t="s">
        <v>102</v>
      </c>
      <c r="C132" s="14">
        <v>131083</v>
      </c>
      <c r="D132" s="14" t="s">
        <v>103</v>
      </c>
      <c r="E132" s="14" t="s">
        <v>111</v>
      </c>
      <c r="F132" s="15">
        <v>26392316</v>
      </c>
      <c r="G132" s="15">
        <v>27388206</v>
      </c>
      <c r="H132" s="15">
        <v>73249411</v>
      </c>
      <c r="I132" s="15">
        <v>29706324</v>
      </c>
      <c r="J132" s="15">
        <v>3074174</v>
      </c>
      <c r="K132" s="15">
        <v>40468913</v>
      </c>
      <c r="L132" s="15">
        <v>68431653</v>
      </c>
      <c r="M132" s="15">
        <v>29323282</v>
      </c>
      <c r="N132" s="15">
        <v>3057455</v>
      </c>
      <c r="O132" s="15">
        <v>36050916</v>
      </c>
      <c r="P132" s="15">
        <v>17230937</v>
      </c>
      <c r="Q132" s="15">
        <v>14092600</v>
      </c>
      <c r="R132" s="15" t="s">
        <v>8</v>
      </c>
      <c r="S132" s="15" t="s">
        <v>8</v>
      </c>
      <c r="T132" s="15" t="s">
        <v>8</v>
      </c>
      <c r="U132" s="18" t="s">
        <v>8</v>
      </c>
    </row>
    <row r="133" spans="1:21">
      <c r="A133" s="13">
        <v>2013</v>
      </c>
      <c r="B133" s="14" t="s">
        <v>102</v>
      </c>
      <c r="C133" s="14">
        <v>131091</v>
      </c>
      <c r="D133" s="14" t="s">
        <v>103</v>
      </c>
      <c r="E133" s="14" t="s">
        <v>112</v>
      </c>
      <c r="F133" s="15">
        <v>20726998</v>
      </c>
      <c r="G133" s="15">
        <v>23303375</v>
      </c>
      <c r="H133" s="15">
        <v>75467337</v>
      </c>
      <c r="I133" s="15">
        <v>10989284</v>
      </c>
      <c r="J133" s="15">
        <v>11151523</v>
      </c>
      <c r="K133" s="15">
        <v>53326530</v>
      </c>
      <c r="L133" s="15">
        <v>69967393</v>
      </c>
      <c r="M133" s="15">
        <v>9554520</v>
      </c>
      <c r="N133" s="15">
        <v>11919215</v>
      </c>
      <c r="O133" s="15">
        <v>48493658</v>
      </c>
      <c r="P133" s="15">
        <v>16962455</v>
      </c>
      <c r="Q133" s="15">
        <v>14378076</v>
      </c>
      <c r="R133" s="15" t="s">
        <v>8</v>
      </c>
      <c r="S133" s="15" t="s">
        <v>8</v>
      </c>
      <c r="T133" s="15" t="s">
        <v>8</v>
      </c>
      <c r="U133" s="18" t="s">
        <v>8</v>
      </c>
    </row>
    <row r="134" spans="1:21">
      <c r="A134" s="13">
        <v>2013</v>
      </c>
      <c r="B134" s="14" t="s">
        <v>102</v>
      </c>
      <c r="C134" s="14">
        <v>131105</v>
      </c>
      <c r="D134" s="14" t="s">
        <v>103</v>
      </c>
      <c r="E134" s="14" t="s">
        <v>113</v>
      </c>
      <c r="F134" s="15">
        <v>29663820</v>
      </c>
      <c r="G134" s="15">
        <v>33548345</v>
      </c>
      <c r="H134" s="15">
        <v>15260244</v>
      </c>
      <c r="I134" s="15">
        <v>5981405</v>
      </c>
      <c r="J134" s="15">
        <v>4749515</v>
      </c>
      <c r="K134" s="15">
        <v>4529324</v>
      </c>
      <c r="L134" s="15">
        <v>11674749</v>
      </c>
      <c r="M134" s="15">
        <v>5037008</v>
      </c>
      <c r="N134" s="15">
        <v>2903195</v>
      </c>
      <c r="O134" s="15">
        <v>3734546</v>
      </c>
      <c r="P134" s="15">
        <v>1668462</v>
      </c>
      <c r="Q134" s="15">
        <v>8164527</v>
      </c>
      <c r="R134" s="15" t="s">
        <v>8</v>
      </c>
      <c r="S134" s="15" t="s">
        <v>8</v>
      </c>
      <c r="T134" s="15" t="s">
        <v>8</v>
      </c>
      <c r="U134" s="18" t="s">
        <v>8</v>
      </c>
    </row>
    <row r="135" spans="1:21">
      <c r="A135" s="13">
        <v>2013</v>
      </c>
      <c r="B135" s="14" t="s">
        <v>102</v>
      </c>
      <c r="C135" s="14">
        <v>131113</v>
      </c>
      <c r="D135" s="14" t="s">
        <v>103</v>
      </c>
      <c r="E135" s="14" t="s">
        <v>114</v>
      </c>
      <c r="F135" s="15">
        <v>40337350</v>
      </c>
      <c r="G135" s="15">
        <v>42958773</v>
      </c>
      <c r="H135" s="15">
        <v>97147596</v>
      </c>
      <c r="I135" s="15">
        <v>48101926</v>
      </c>
      <c r="J135" s="15">
        <v>13768911</v>
      </c>
      <c r="K135" s="15">
        <v>35276759</v>
      </c>
      <c r="L135" s="15">
        <v>91150282</v>
      </c>
      <c r="M135" s="15">
        <v>44577470</v>
      </c>
      <c r="N135" s="15">
        <v>13684405</v>
      </c>
      <c r="O135" s="15">
        <v>32888407</v>
      </c>
      <c r="P135" s="15">
        <v>24872592</v>
      </c>
      <c r="Q135" s="15">
        <v>21306862</v>
      </c>
      <c r="R135" s="15" t="s">
        <v>8</v>
      </c>
      <c r="S135" s="15" t="s">
        <v>8</v>
      </c>
      <c r="T135" s="15" t="s">
        <v>8</v>
      </c>
      <c r="U135" s="18" t="s">
        <v>8</v>
      </c>
    </row>
    <row r="136" spans="1:21">
      <c r="A136" s="13">
        <v>2013</v>
      </c>
      <c r="B136" s="14" t="s">
        <v>102</v>
      </c>
      <c r="C136" s="14">
        <v>131121</v>
      </c>
      <c r="D136" s="14" t="s">
        <v>103</v>
      </c>
      <c r="E136" s="14" t="s">
        <v>115</v>
      </c>
      <c r="F136" s="15">
        <v>59355923</v>
      </c>
      <c r="G136" s="15">
        <v>65349824</v>
      </c>
      <c r="H136" s="15">
        <v>61845143</v>
      </c>
      <c r="I136" s="15">
        <v>18605680</v>
      </c>
      <c r="J136" s="15">
        <v>8323302</v>
      </c>
      <c r="K136" s="15">
        <v>34916161</v>
      </c>
      <c r="L136" s="15">
        <v>61119942</v>
      </c>
      <c r="M136" s="15">
        <v>18538143</v>
      </c>
      <c r="N136" s="15">
        <v>8295876</v>
      </c>
      <c r="O136" s="15">
        <v>34285923</v>
      </c>
      <c r="P136" s="15">
        <v>19607051</v>
      </c>
      <c r="Q136" s="15">
        <v>24359656</v>
      </c>
      <c r="R136" s="15" t="s">
        <v>8</v>
      </c>
      <c r="S136" s="15" t="s">
        <v>8</v>
      </c>
      <c r="T136" s="15" t="s">
        <v>8</v>
      </c>
      <c r="U136" s="18" t="s">
        <v>8</v>
      </c>
    </row>
    <row r="137" spans="1:21">
      <c r="A137" s="13">
        <v>2013</v>
      </c>
      <c r="B137" s="14" t="s">
        <v>102</v>
      </c>
      <c r="C137" s="14">
        <v>131130</v>
      </c>
      <c r="D137" s="14" t="s">
        <v>103</v>
      </c>
      <c r="E137" s="14" t="s">
        <v>116</v>
      </c>
      <c r="F137" s="15">
        <v>15441361</v>
      </c>
      <c r="G137" s="15">
        <v>17570838</v>
      </c>
      <c r="H137" s="15">
        <v>58425091</v>
      </c>
      <c r="I137" s="15">
        <v>30821067</v>
      </c>
      <c r="J137" s="15" t="s">
        <v>8</v>
      </c>
      <c r="K137" s="15">
        <v>27604024</v>
      </c>
      <c r="L137" s="15">
        <v>54790696</v>
      </c>
      <c r="M137" s="15">
        <v>30734219</v>
      </c>
      <c r="N137" s="15" t="s">
        <v>8</v>
      </c>
      <c r="O137" s="15">
        <v>24056477</v>
      </c>
      <c r="P137" s="15">
        <v>2554627</v>
      </c>
      <c r="Q137" s="15">
        <v>7614020</v>
      </c>
      <c r="R137" s="15" t="s">
        <v>8</v>
      </c>
      <c r="S137" s="15" t="s">
        <v>8</v>
      </c>
      <c r="T137" s="15" t="s">
        <v>8</v>
      </c>
      <c r="U137" s="18" t="s">
        <v>8</v>
      </c>
    </row>
    <row r="138" spans="1:21">
      <c r="A138" s="13">
        <v>2013</v>
      </c>
      <c r="B138" s="14" t="s">
        <v>102</v>
      </c>
      <c r="C138" s="14">
        <v>131148</v>
      </c>
      <c r="D138" s="14" t="s">
        <v>103</v>
      </c>
      <c r="E138" s="14" t="s">
        <v>117</v>
      </c>
      <c r="F138" s="15">
        <v>31961271</v>
      </c>
      <c r="G138" s="15">
        <v>39020334</v>
      </c>
      <c r="H138" s="15">
        <v>38998606</v>
      </c>
      <c r="I138" s="15">
        <v>20593476</v>
      </c>
      <c r="J138" s="15">
        <v>1184073</v>
      </c>
      <c r="K138" s="15">
        <v>17221057</v>
      </c>
      <c r="L138" s="15">
        <v>38729518</v>
      </c>
      <c r="M138" s="15">
        <v>19961609</v>
      </c>
      <c r="N138" s="15">
        <v>1501770</v>
      </c>
      <c r="O138" s="15">
        <v>17266139</v>
      </c>
      <c r="P138" s="15">
        <v>16711099</v>
      </c>
      <c r="Q138" s="15">
        <v>10645947</v>
      </c>
      <c r="R138" s="15" t="s">
        <v>8</v>
      </c>
      <c r="S138" s="15" t="s">
        <v>8</v>
      </c>
      <c r="T138" s="15" t="s">
        <v>8</v>
      </c>
      <c r="U138" s="18" t="s">
        <v>8</v>
      </c>
    </row>
    <row r="139" spans="1:21">
      <c r="A139" s="13">
        <v>2013</v>
      </c>
      <c r="B139" s="14" t="s">
        <v>102</v>
      </c>
      <c r="C139" s="14">
        <v>131156</v>
      </c>
      <c r="D139" s="14" t="s">
        <v>103</v>
      </c>
      <c r="E139" s="14" t="s">
        <v>118</v>
      </c>
      <c r="F139" s="15">
        <v>19402429</v>
      </c>
      <c r="G139" s="15">
        <v>17616031</v>
      </c>
      <c r="H139" s="15">
        <v>34493489</v>
      </c>
      <c r="I139" s="15">
        <v>25796078</v>
      </c>
      <c r="J139" s="15">
        <v>1184</v>
      </c>
      <c r="K139" s="15">
        <v>8696227</v>
      </c>
      <c r="L139" s="15">
        <v>34258095</v>
      </c>
      <c r="M139" s="15">
        <v>25534307</v>
      </c>
      <c r="N139" s="15">
        <v>204</v>
      </c>
      <c r="O139" s="15">
        <v>8723584</v>
      </c>
      <c r="P139" s="15">
        <v>30999452</v>
      </c>
      <c r="Q139" s="15">
        <v>17687919</v>
      </c>
      <c r="R139" s="15" t="s">
        <v>8</v>
      </c>
      <c r="S139" s="15" t="s">
        <v>8</v>
      </c>
      <c r="T139" s="15" t="s">
        <v>8</v>
      </c>
      <c r="U139" s="18" t="s">
        <v>8</v>
      </c>
    </row>
    <row r="140" spans="1:21">
      <c r="A140" s="13">
        <v>2013</v>
      </c>
      <c r="B140" s="14" t="s">
        <v>102</v>
      </c>
      <c r="C140" s="14">
        <v>131164</v>
      </c>
      <c r="D140" s="14" t="s">
        <v>103</v>
      </c>
      <c r="E140" s="14" t="s">
        <v>119</v>
      </c>
      <c r="F140" s="15">
        <v>19891690</v>
      </c>
      <c r="G140" s="15">
        <v>23706107</v>
      </c>
      <c r="H140" s="15">
        <v>40674811</v>
      </c>
      <c r="I140" s="15">
        <v>10178764</v>
      </c>
      <c r="J140" s="15">
        <v>1366375</v>
      </c>
      <c r="K140" s="15">
        <v>29129672</v>
      </c>
      <c r="L140" s="15">
        <v>36687659</v>
      </c>
      <c r="M140" s="15">
        <v>6352713</v>
      </c>
      <c r="N140" s="15">
        <v>1038817</v>
      </c>
      <c r="O140" s="15">
        <v>29296129</v>
      </c>
      <c r="P140" s="15">
        <v>13666664</v>
      </c>
      <c r="Q140" s="15">
        <v>10537409</v>
      </c>
      <c r="R140" s="15" t="s">
        <v>8</v>
      </c>
      <c r="S140" s="15" t="s">
        <v>8</v>
      </c>
      <c r="T140" s="15" t="s">
        <v>8</v>
      </c>
      <c r="U140" s="18" t="s">
        <v>8</v>
      </c>
    </row>
    <row r="141" spans="1:21">
      <c r="A141" s="13">
        <v>2013</v>
      </c>
      <c r="B141" s="14" t="s">
        <v>102</v>
      </c>
      <c r="C141" s="14">
        <v>131172</v>
      </c>
      <c r="D141" s="14" t="s">
        <v>103</v>
      </c>
      <c r="E141" s="14" t="s">
        <v>120</v>
      </c>
      <c r="F141" s="15">
        <v>25095120</v>
      </c>
      <c r="G141" s="15">
        <v>24904225</v>
      </c>
      <c r="H141" s="15">
        <v>45742848</v>
      </c>
      <c r="I141" s="15">
        <v>12017205</v>
      </c>
      <c r="J141" s="15">
        <v>2367704</v>
      </c>
      <c r="K141" s="15">
        <v>31357939</v>
      </c>
      <c r="L141" s="15">
        <v>44470325</v>
      </c>
      <c r="M141" s="15">
        <v>13821167</v>
      </c>
      <c r="N141" s="15">
        <v>2475350</v>
      </c>
      <c r="O141" s="15">
        <v>28173808</v>
      </c>
      <c r="P141" s="15">
        <v>28459541</v>
      </c>
      <c r="Q141" s="15">
        <v>12868368</v>
      </c>
      <c r="R141" s="15" t="s">
        <v>8</v>
      </c>
      <c r="S141" s="15" t="s">
        <v>8</v>
      </c>
      <c r="T141" s="15" t="s">
        <v>8</v>
      </c>
      <c r="U141" s="18" t="s">
        <v>8</v>
      </c>
    </row>
    <row r="142" spans="1:21">
      <c r="A142" s="13">
        <v>2013</v>
      </c>
      <c r="B142" s="14" t="s">
        <v>102</v>
      </c>
      <c r="C142" s="14">
        <v>131181</v>
      </c>
      <c r="D142" s="14" t="s">
        <v>103</v>
      </c>
      <c r="E142" s="14" t="s">
        <v>121</v>
      </c>
      <c r="F142" s="15">
        <v>19344794</v>
      </c>
      <c r="G142" s="15">
        <v>21284353</v>
      </c>
      <c r="H142" s="15">
        <v>24653191</v>
      </c>
      <c r="I142" s="15">
        <v>13140264</v>
      </c>
      <c r="J142" s="15">
        <v>2244778</v>
      </c>
      <c r="K142" s="15">
        <v>9268149</v>
      </c>
      <c r="L142" s="15">
        <v>25018882</v>
      </c>
      <c r="M142" s="15">
        <v>12343980</v>
      </c>
      <c r="N142" s="15">
        <v>2239014</v>
      </c>
      <c r="O142" s="15">
        <v>10435888</v>
      </c>
      <c r="P142" s="15">
        <v>12383585</v>
      </c>
      <c r="Q142" s="15">
        <v>9121941</v>
      </c>
      <c r="R142" s="15" t="s">
        <v>8</v>
      </c>
      <c r="S142" s="15" t="s">
        <v>8</v>
      </c>
      <c r="T142" s="15" t="s">
        <v>8</v>
      </c>
      <c r="U142" s="18" t="s">
        <v>8</v>
      </c>
    </row>
    <row r="143" spans="1:21">
      <c r="A143" s="13">
        <v>2013</v>
      </c>
      <c r="B143" s="14" t="s">
        <v>102</v>
      </c>
      <c r="C143" s="14">
        <v>131199</v>
      </c>
      <c r="D143" s="14" t="s">
        <v>103</v>
      </c>
      <c r="E143" s="14" t="s">
        <v>122</v>
      </c>
      <c r="F143" s="15">
        <v>37006834</v>
      </c>
      <c r="G143" s="15">
        <v>39355411</v>
      </c>
      <c r="H143" s="15">
        <v>34598589</v>
      </c>
      <c r="I143" s="15">
        <v>13102272</v>
      </c>
      <c r="J143" s="15">
        <v>155602</v>
      </c>
      <c r="K143" s="15">
        <v>21340715</v>
      </c>
      <c r="L143" s="15">
        <v>32080301</v>
      </c>
      <c r="M143" s="15">
        <v>10408321</v>
      </c>
      <c r="N143" s="15">
        <v>155602</v>
      </c>
      <c r="O143" s="15">
        <v>21516378</v>
      </c>
      <c r="P143" s="15">
        <v>9325565</v>
      </c>
      <c r="Q143" s="15">
        <v>18492970</v>
      </c>
      <c r="R143" s="15" t="s">
        <v>8</v>
      </c>
      <c r="S143" s="15" t="s">
        <v>8</v>
      </c>
      <c r="T143" s="15" t="s">
        <v>8</v>
      </c>
      <c r="U143" s="18" t="s">
        <v>8</v>
      </c>
    </row>
    <row r="144" spans="1:21">
      <c r="A144" s="13">
        <v>2013</v>
      </c>
      <c r="B144" s="14" t="s">
        <v>102</v>
      </c>
      <c r="C144" s="14">
        <v>131202</v>
      </c>
      <c r="D144" s="14" t="s">
        <v>103</v>
      </c>
      <c r="E144" s="14" t="s">
        <v>123</v>
      </c>
      <c r="F144" s="15">
        <v>45728301</v>
      </c>
      <c r="G144" s="15">
        <v>50234210</v>
      </c>
      <c r="H144" s="15">
        <v>53725034</v>
      </c>
      <c r="I144" s="15">
        <v>28965105</v>
      </c>
      <c r="J144" s="15">
        <v>3326243</v>
      </c>
      <c r="K144" s="15">
        <v>21433686</v>
      </c>
      <c r="L144" s="15">
        <v>49790138</v>
      </c>
      <c r="M144" s="15">
        <v>27302147</v>
      </c>
      <c r="N144" s="15">
        <v>3306896</v>
      </c>
      <c r="O144" s="15">
        <v>19181095</v>
      </c>
      <c r="P144" s="15">
        <v>27385564</v>
      </c>
      <c r="Q144" s="15">
        <v>21531280</v>
      </c>
      <c r="R144" s="15" t="s">
        <v>8</v>
      </c>
      <c r="S144" s="15" t="s">
        <v>8</v>
      </c>
      <c r="T144" s="15" t="s">
        <v>8</v>
      </c>
      <c r="U144" s="18" t="s">
        <v>8</v>
      </c>
    </row>
    <row r="145" spans="1:21">
      <c r="A145" s="13">
        <v>2013</v>
      </c>
      <c r="B145" s="14" t="s">
        <v>102</v>
      </c>
      <c r="C145" s="14">
        <v>131211</v>
      </c>
      <c r="D145" s="14" t="s">
        <v>103</v>
      </c>
      <c r="E145" s="14" t="s">
        <v>124</v>
      </c>
      <c r="F145" s="15">
        <v>58050117</v>
      </c>
      <c r="G145" s="15">
        <v>61972528</v>
      </c>
      <c r="H145" s="15">
        <v>106471129</v>
      </c>
      <c r="I145" s="15">
        <v>26416074</v>
      </c>
      <c r="J145" s="15">
        <v>7546907</v>
      </c>
      <c r="K145" s="15">
        <v>72508148</v>
      </c>
      <c r="L145" s="15">
        <v>104556075</v>
      </c>
      <c r="M145" s="15">
        <v>22556619</v>
      </c>
      <c r="N145" s="15">
        <v>12954612</v>
      </c>
      <c r="O145" s="15">
        <v>69044844</v>
      </c>
      <c r="P145" s="15">
        <v>99611107</v>
      </c>
      <c r="Q145" s="15">
        <v>24683771</v>
      </c>
      <c r="R145" s="15" t="s">
        <v>8</v>
      </c>
      <c r="S145" s="15" t="s">
        <v>8</v>
      </c>
      <c r="T145" s="15" t="s">
        <v>8</v>
      </c>
      <c r="U145" s="18" t="s">
        <v>8</v>
      </c>
    </row>
    <row r="146" spans="1:21">
      <c r="A146" s="13">
        <v>2013</v>
      </c>
      <c r="B146" s="14" t="s">
        <v>102</v>
      </c>
      <c r="C146" s="14">
        <v>131229</v>
      </c>
      <c r="D146" s="14" t="s">
        <v>103</v>
      </c>
      <c r="E146" s="14" t="s">
        <v>125</v>
      </c>
      <c r="F146" s="15">
        <v>23695843</v>
      </c>
      <c r="G146" s="15">
        <v>29465184</v>
      </c>
      <c r="H146" s="15">
        <v>86840283</v>
      </c>
      <c r="I146" s="15">
        <v>10233104</v>
      </c>
      <c r="J146" s="15">
        <v>2551619</v>
      </c>
      <c r="K146" s="15">
        <v>74055560</v>
      </c>
      <c r="L146" s="15">
        <v>86000018</v>
      </c>
      <c r="M146" s="15">
        <v>10338180</v>
      </c>
      <c r="N146" s="15">
        <v>3744655</v>
      </c>
      <c r="O146" s="15">
        <v>71917183</v>
      </c>
      <c r="P146" s="15">
        <v>34930577</v>
      </c>
      <c r="Q146" s="15">
        <v>15736013</v>
      </c>
      <c r="R146" s="15" t="s">
        <v>8</v>
      </c>
      <c r="S146" s="15" t="s">
        <v>8</v>
      </c>
      <c r="T146" s="15" t="s">
        <v>8</v>
      </c>
      <c r="U146" s="18" t="s">
        <v>8</v>
      </c>
    </row>
    <row r="147" spans="1:21">
      <c r="A147" s="13">
        <v>2013</v>
      </c>
      <c r="B147" s="14" t="s">
        <v>102</v>
      </c>
      <c r="C147" s="14">
        <v>131237</v>
      </c>
      <c r="D147" s="14" t="s">
        <v>103</v>
      </c>
      <c r="E147" s="14" t="s">
        <v>126</v>
      </c>
      <c r="F147" s="15">
        <v>14874136</v>
      </c>
      <c r="G147" s="15">
        <v>15496626</v>
      </c>
      <c r="H147" s="15">
        <v>108235844</v>
      </c>
      <c r="I147" s="15">
        <v>24600007</v>
      </c>
      <c r="J147" s="15">
        <v>2058234</v>
      </c>
      <c r="K147" s="15">
        <v>81577603</v>
      </c>
      <c r="L147" s="15">
        <v>95010917</v>
      </c>
      <c r="M147" s="15">
        <v>11342258</v>
      </c>
      <c r="N147" s="15">
        <v>2050860</v>
      </c>
      <c r="O147" s="15">
        <v>81617799</v>
      </c>
      <c r="P147" s="15">
        <v>430356</v>
      </c>
      <c r="Q147" s="15">
        <v>20736726</v>
      </c>
      <c r="R147" s="15" t="s">
        <v>8</v>
      </c>
      <c r="S147" s="15" t="s">
        <v>8</v>
      </c>
      <c r="T147" s="15" t="s">
        <v>8</v>
      </c>
      <c r="U147" s="18" t="s">
        <v>8</v>
      </c>
    </row>
    <row r="148" spans="1:21">
      <c r="A148" s="13">
        <v>2013</v>
      </c>
      <c r="B148" s="14" t="s">
        <v>11</v>
      </c>
      <c r="C148" s="14">
        <v>132012</v>
      </c>
      <c r="D148" s="14" t="s">
        <v>103</v>
      </c>
      <c r="E148" s="14" t="s">
        <v>127</v>
      </c>
      <c r="F148" s="15">
        <v>128649301</v>
      </c>
      <c r="G148" s="15">
        <v>126236806</v>
      </c>
      <c r="H148" s="15">
        <v>17398608</v>
      </c>
      <c r="I148" s="15">
        <v>9365760</v>
      </c>
      <c r="J148" s="15">
        <v>3721</v>
      </c>
      <c r="K148" s="15">
        <v>8029127</v>
      </c>
      <c r="L148" s="15">
        <v>17073224</v>
      </c>
      <c r="M148" s="15">
        <v>10092318</v>
      </c>
      <c r="N148" s="15">
        <v>3714</v>
      </c>
      <c r="O148" s="15">
        <v>6977192</v>
      </c>
      <c r="P148" s="15">
        <v>131642755</v>
      </c>
      <c r="Q148" s="15">
        <v>23447680</v>
      </c>
      <c r="R148" s="15" t="s">
        <v>8</v>
      </c>
      <c r="S148" s="15" t="s">
        <v>8</v>
      </c>
      <c r="T148" s="15" t="s">
        <v>8</v>
      </c>
      <c r="U148" s="18">
        <v>4285000</v>
      </c>
    </row>
    <row r="149" spans="1:21">
      <c r="A149" s="13">
        <v>2013</v>
      </c>
      <c r="B149" s="14" t="s">
        <v>11</v>
      </c>
      <c r="C149" s="14">
        <v>132021</v>
      </c>
      <c r="D149" s="14" t="s">
        <v>103</v>
      </c>
      <c r="E149" s="14" t="s">
        <v>128</v>
      </c>
      <c r="F149" s="15">
        <v>31754791</v>
      </c>
      <c r="G149" s="15">
        <v>32624614</v>
      </c>
      <c r="H149" s="15">
        <v>12388639</v>
      </c>
      <c r="I149" s="15">
        <v>6231599</v>
      </c>
      <c r="J149" s="15" t="s">
        <v>8</v>
      </c>
      <c r="K149" s="15">
        <v>6157040</v>
      </c>
      <c r="L149" s="15">
        <v>11300158</v>
      </c>
      <c r="M149" s="15">
        <v>5895130</v>
      </c>
      <c r="N149" s="15" t="s">
        <v>8</v>
      </c>
      <c r="O149" s="15">
        <v>5405028</v>
      </c>
      <c r="P149" s="15">
        <v>19457165</v>
      </c>
      <c r="Q149" s="15">
        <v>7701286</v>
      </c>
      <c r="R149" s="15" t="s">
        <v>8</v>
      </c>
      <c r="S149" s="15" t="s">
        <v>8</v>
      </c>
      <c r="T149" s="15" t="s">
        <v>8</v>
      </c>
      <c r="U149" s="18">
        <v>1845000</v>
      </c>
    </row>
    <row r="150" spans="1:21">
      <c r="A150" s="13">
        <v>2013</v>
      </c>
      <c r="B150" s="14" t="s">
        <v>11</v>
      </c>
      <c r="C150" s="14">
        <v>132039</v>
      </c>
      <c r="D150" s="14" t="s">
        <v>103</v>
      </c>
      <c r="E150" s="14" t="s">
        <v>129</v>
      </c>
      <c r="F150" s="15">
        <v>19215000</v>
      </c>
      <c r="G150" s="15">
        <v>20282191</v>
      </c>
      <c r="H150" s="15">
        <v>35854942</v>
      </c>
      <c r="I150" s="15">
        <v>6091714</v>
      </c>
      <c r="J150" s="15" t="s">
        <v>8</v>
      </c>
      <c r="K150" s="15">
        <v>29763228</v>
      </c>
      <c r="L150" s="15">
        <v>33451560</v>
      </c>
      <c r="M150" s="15">
        <v>6089133</v>
      </c>
      <c r="N150" s="15" t="s">
        <v>8</v>
      </c>
      <c r="O150" s="15">
        <v>27362427</v>
      </c>
      <c r="P150" s="15">
        <v>37327386</v>
      </c>
      <c r="Q150" s="15">
        <v>5198565</v>
      </c>
      <c r="R150" s="15">
        <v>16208</v>
      </c>
      <c r="S150" s="15" t="s">
        <v>8</v>
      </c>
      <c r="T150" s="15" t="s">
        <v>8</v>
      </c>
      <c r="U150" s="18">
        <v>768275</v>
      </c>
    </row>
    <row r="151" spans="1:21">
      <c r="A151" s="13">
        <v>2013</v>
      </c>
      <c r="B151" s="14" t="s">
        <v>11</v>
      </c>
      <c r="C151" s="14">
        <v>132047</v>
      </c>
      <c r="D151" s="14" t="s">
        <v>103</v>
      </c>
      <c r="E151" s="14" t="s">
        <v>130</v>
      </c>
      <c r="F151" s="15">
        <v>42525154</v>
      </c>
      <c r="G151" s="15">
        <v>42718380</v>
      </c>
      <c r="H151" s="15">
        <v>8770786</v>
      </c>
      <c r="I151" s="15">
        <v>3736273</v>
      </c>
      <c r="J151" s="15" t="s">
        <v>8</v>
      </c>
      <c r="K151" s="15">
        <v>5034513</v>
      </c>
      <c r="L151" s="15">
        <v>9083998</v>
      </c>
      <c r="M151" s="15">
        <v>4261299</v>
      </c>
      <c r="N151" s="15" t="s">
        <v>8</v>
      </c>
      <c r="O151" s="15">
        <v>4822699</v>
      </c>
      <c r="P151" s="15">
        <v>22458831</v>
      </c>
      <c r="Q151" s="15">
        <v>6895777</v>
      </c>
      <c r="R151" s="15" t="s">
        <v>8</v>
      </c>
      <c r="S151" s="15" t="s">
        <v>8</v>
      </c>
      <c r="T151" s="15" t="s">
        <v>8</v>
      </c>
      <c r="U151" s="18">
        <v>1199112</v>
      </c>
    </row>
    <row r="152" spans="1:21">
      <c r="A152" s="13">
        <v>2013</v>
      </c>
      <c r="B152" s="14" t="s">
        <v>11</v>
      </c>
      <c r="C152" s="14">
        <v>132055</v>
      </c>
      <c r="D152" s="14" t="s">
        <v>103</v>
      </c>
      <c r="E152" s="14" t="s">
        <v>131</v>
      </c>
      <c r="F152" s="15">
        <v>34544831</v>
      </c>
      <c r="G152" s="15">
        <v>33595255</v>
      </c>
      <c r="H152" s="15">
        <v>6578295</v>
      </c>
      <c r="I152" s="15">
        <v>2835941</v>
      </c>
      <c r="J152" s="15" t="s">
        <v>8</v>
      </c>
      <c r="K152" s="15">
        <v>3742354</v>
      </c>
      <c r="L152" s="15">
        <v>5798576</v>
      </c>
      <c r="M152" s="15">
        <v>2425744</v>
      </c>
      <c r="N152" s="15" t="s">
        <v>8</v>
      </c>
      <c r="O152" s="15">
        <v>3372832</v>
      </c>
      <c r="P152" s="15">
        <v>1282498</v>
      </c>
      <c r="Q152" s="15">
        <v>5748103</v>
      </c>
      <c r="R152" s="15" t="s">
        <v>8</v>
      </c>
      <c r="S152" s="15" t="s">
        <v>8</v>
      </c>
      <c r="T152" s="15">
        <v>632797</v>
      </c>
      <c r="U152" s="18">
        <v>1400388</v>
      </c>
    </row>
    <row r="153" spans="1:21">
      <c r="A153" s="13">
        <v>2013</v>
      </c>
      <c r="B153" s="14" t="s">
        <v>11</v>
      </c>
      <c r="C153" s="14">
        <v>132063</v>
      </c>
      <c r="D153" s="14" t="s">
        <v>103</v>
      </c>
      <c r="E153" s="14" t="s">
        <v>132</v>
      </c>
      <c r="F153" s="15">
        <v>43049257</v>
      </c>
      <c r="G153" s="15">
        <v>44719088</v>
      </c>
      <c r="H153" s="15">
        <v>33989709</v>
      </c>
      <c r="I153" s="15">
        <v>5257011</v>
      </c>
      <c r="J153" s="15" t="s">
        <v>8</v>
      </c>
      <c r="K153" s="15">
        <v>28732698</v>
      </c>
      <c r="L153" s="15">
        <v>35033191</v>
      </c>
      <c r="M153" s="15">
        <v>4544411</v>
      </c>
      <c r="N153" s="15" t="s">
        <v>8</v>
      </c>
      <c r="O153" s="15">
        <v>30488780</v>
      </c>
      <c r="P153" s="15">
        <v>24213295</v>
      </c>
      <c r="Q153" s="15">
        <v>9022820</v>
      </c>
      <c r="R153" s="15" t="s">
        <v>8</v>
      </c>
      <c r="S153" s="15" t="s">
        <v>8</v>
      </c>
      <c r="T153" s="15" t="s">
        <v>8</v>
      </c>
      <c r="U153" s="18">
        <v>1200000</v>
      </c>
    </row>
    <row r="154" spans="1:21">
      <c r="A154" s="13">
        <v>2013</v>
      </c>
      <c r="B154" s="14" t="s">
        <v>11</v>
      </c>
      <c r="C154" s="14">
        <v>132071</v>
      </c>
      <c r="D154" s="14" t="s">
        <v>103</v>
      </c>
      <c r="E154" s="14" t="s">
        <v>133</v>
      </c>
      <c r="F154" s="15">
        <v>23172136</v>
      </c>
      <c r="G154" s="15">
        <v>23539252</v>
      </c>
      <c r="H154" s="15">
        <v>6730096</v>
      </c>
      <c r="I154" s="15">
        <v>3199488</v>
      </c>
      <c r="J154" s="15" t="s">
        <v>8</v>
      </c>
      <c r="K154" s="15">
        <v>3530608</v>
      </c>
      <c r="L154" s="15">
        <v>5794781</v>
      </c>
      <c r="M154" s="15">
        <v>2612559</v>
      </c>
      <c r="N154" s="15" t="s">
        <v>8</v>
      </c>
      <c r="O154" s="15">
        <v>3182222</v>
      </c>
      <c r="P154" s="15">
        <v>1497737</v>
      </c>
      <c r="Q154" s="15">
        <v>4192422</v>
      </c>
      <c r="R154" s="15">
        <v>22981</v>
      </c>
      <c r="S154" s="15" t="s">
        <v>8</v>
      </c>
      <c r="T154" s="15" t="s">
        <v>8</v>
      </c>
      <c r="U154" s="18">
        <v>446983</v>
      </c>
    </row>
    <row r="155" spans="1:21">
      <c r="A155" s="13">
        <v>2013</v>
      </c>
      <c r="B155" s="14" t="s">
        <v>11</v>
      </c>
      <c r="C155" s="14">
        <v>132080</v>
      </c>
      <c r="D155" s="14" t="s">
        <v>103</v>
      </c>
      <c r="E155" s="14" t="s">
        <v>134</v>
      </c>
      <c r="F155" s="15">
        <v>40443436</v>
      </c>
      <c r="G155" s="15">
        <v>41753956</v>
      </c>
      <c r="H155" s="15">
        <v>7494022</v>
      </c>
      <c r="I155" s="15">
        <v>3296574</v>
      </c>
      <c r="J155" s="15">
        <v>111792</v>
      </c>
      <c r="K155" s="15">
        <v>4085656</v>
      </c>
      <c r="L155" s="15">
        <v>8179518</v>
      </c>
      <c r="M155" s="15">
        <v>3704165</v>
      </c>
      <c r="N155" s="15">
        <v>180201</v>
      </c>
      <c r="O155" s="15">
        <v>4295152</v>
      </c>
      <c r="P155" s="15">
        <v>3156738</v>
      </c>
      <c r="Q155" s="15">
        <v>8032819</v>
      </c>
      <c r="R155" s="15" t="s">
        <v>8</v>
      </c>
      <c r="S155" s="15" t="s">
        <v>8</v>
      </c>
      <c r="T155" s="15" t="s">
        <v>8</v>
      </c>
      <c r="U155" s="18">
        <v>453638</v>
      </c>
    </row>
    <row r="156" spans="1:21">
      <c r="A156" s="13">
        <v>2013</v>
      </c>
      <c r="B156" s="14" t="s">
        <v>11</v>
      </c>
      <c r="C156" s="14">
        <v>132098</v>
      </c>
      <c r="D156" s="14" t="s">
        <v>103</v>
      </c>
      <c r="E156" s="14" t="s">
        <v>135</v>
      </c>
      <c r="F156" s="15">
        <v>71138976</v>
      </c>
      <c r="G156" s="15">
        <v>71429623</v>
      </c>
      <c r="H156" s="15">
        <v>11115683</v>
      </c>
      <c r="I156" s="15">
        <v>6388153</v>
      </c>
      <c r="J156" s="15" t="s">
        <v>8</v>
      </c>
      <c r="K156" s="15">
        <v>4727530</v>
      </c>
      <c r="L156" s="15">
        <v>11655247</v>
      </c>
      <c r="M156" s="15">
        <v>6669245</v>
      </c>
      <c r="N156" s="15" t="s">
        <v>8</v>
      </c>
      <c r="O156" s="15">
        <v>4986002</v>
      </c>
      <c r="P156" s="15">
        <v>12327205</v>
      </c>
      <c r="Q156" s="15">
        <v>16942821</v>
      </c>
      <c r="R156" s="15" t="s">
        <v>8</v>
      </c>
      <c r="S156" s="15" t="s">
        <v>8</v>
      </c>
      <c r="T156" s="15">
        <v>1200000</v>
      </c>
      <c r="U156" s="18">
        <v>2000000</v>
      </c>
    </row>
    <row r="157" spans="1:21">
      <c r="A157" s="13">
        <v>2013</v>
      </c>
      <c r="B157" s="14" t="s">
        <v>11</v>
      </c>
      <c r="C157" s="14">
        <v>132101</v>
      </c>
      <c r="D157" s="14" t="s">
        <v>103</v>
      </c>
      <c r="E157" s="14" t="s">
        <v>136</v>
      </c>
      <c r="F157" s="15">
        <v>30480765</v>
      </c>
      <c r="G157" s="15">
        <v>30582698</v>
      </c>
      <c r="H157" s="15">
        <v>3857645</v>
      </c>
      <c r="I157" s="15">
        <v>1222935</v>
      </c>
      <c r="J157" s="15" t="s">
        <v>8</v>
      </c>
      <c r="K157" s="15">
        <v>2634710</v>
      </c>
      <c r="L157" s="15">
        <v>3149284</v>
      </c>
      <c r="M157" s="15">
        <v>1112589</v>
      </c>
      <c r="N157" s="15" t="s">
        <v>8</v>
      </c>
      <c r="O157" s="15">
        <v>2036695</v>
      </c>
      <c r="P157" s="15">
        <v>4027295</v>
      </c>
      <c r="Q157" s="15">
        <v>3773364</v>
      </c>
      <c r="R157" s="15">
        <v>13927</v>
      </c>
      <c r="S157" s="15" t="s">
        <v>8</v>
      </c>
      <c r="T157" s="15">
        <v>68335</v>
      </c>
      <c r="U157" s="18">
        <v>349944</v>
      </c>
    </row>
    <row r="158" spans="1:21">
      <c r="A158" s="13">
        <v>2013</v>
      </c>
      <c r="B158" s="14" t="s">
        <v>11</v>
      </c>
      <c r="C158" s="14">
        <v>132110</v>
      </c>
      <c r="D158" s="14" t="s">
        <v>103</v>
      </c>
      <c r="E158" s="14" t="s">
        <v>137</v>
      </c>
      <c r="F158" s="15">
        <v>30798867</v>
      </c>
      <c r="G158" s="15">
        <v>31923666</v>
      </c>
      <c r="H158" s="15">
        <v>7470700</v>
      </c>
      <c r="I158" s="15">
        <v>3093786</v>
      </c>
      <c r="J158" s="15">
        <v>203455</v>
      </c>
      <c r="K158" s="15">
        <v>4173459</v>
      </c>
      <c r="L158" s="15">
        <v>6479510</v>
      </c>
      <c r="M158" s="15">
        <v>2449963</v>
      </c>
      <c r="N158" s="15">
        <v>203029</v>
      </c>
      <c r="O158" s="15">
        <v>3826518</v>
      </c>
      <c r="P158" s="15">
        <v>2395852</v>
      </c>
      <c r="Q158" s="15">
        <v>7634969</v>
      </c>
      <c r="R158" s="15" t="s">
        <v>8</v>
      </c>
      <c r="S158" s="15" t="s">
        <v>8</v>
      </c>
      <c r="T158" s="15">
        <v>574737</v>
      </c>
      <c r="U158" s="18">
        <v>1383000</v>
      </c>
    </row>
    <row r="159" spans="1:21">
      <c r="A159" s="13">
        <v>2013</v>
      </c>
      <c r="B159" s="14" t="s">
        <v>11</v>
      </c>
      <c r="C159" s="14">
        <v>132128</v>
      </c>
      <c r="D159" s="14" t="s">
        <v>103</v>
      </c>
      <c r="E159" s="14" t="s">
        <v>138</v>
      </c>
      <c r="F159" s="15">
        <v>34364897</v>
      </c>
      <c r="G159" s="15">
        <v>35304893</v>
      </c>
      <c r="H159" s="15">
        <v>12145376</v>
      </c>
      <c r="I159" s="15">
        <v>3264900</v>
      </c>
      <c r="J159" s="15">
        <v>256963</v>
      </c>
      <c r="K159" s="15">
        <v>8623513</v>
      </c>
      <c r="L159" s="15">
        <v>12312428</v>
      </c>
      <c r="M159" s="15">
        <v>3586991</v>
      </c>
      <c r="N159" s="15">
        <v>246935</v>
      </c>
      <c r="O159" s="15">
        <v>8478502</v>
      </c>
      <c r="P159" s="15">
        <v>17448267</v>
      </c>
      <c r="Q159" s="15">
        <v>8014306</v>
      </c>
      <c r="R159" s="15">
        <v>21005</v>
      </c>
      <c r="S159" s="15" t="s">
        <v>8</v>
      </c>
      <c r="T159" s="15">
        <v>866741</v>
      </c>
      <c r="U159" s="18">
        <v>1823148</v>
      </c>
    </row>
    <row r="160" spans="1:21">
      <c r="A160" s="13">
        <v>2013</v>
      </c>
      <c r="B160" s="14" t="s">
        <v>11</v>
      </c>
      <c r="C160" s="14">
        <v>132136</v>
      </c>
      <c r="D160" s="14" t="s">
        <v>103</v>
      </c>
      <c r="E160" s="14" t="s">
        <v>139</v>
      </c>
      <c r="F160" s="15">
        <v>41148244</v>
      </c>
      <c r="G160" s="15">
        <v>40403598</v>
      </c>
      <c r="H160" s="15">
        <v>8501610</v>
      </c>
      <c r="I160" s="15">
        <v>4169446</v>
      </c>
      <c r="J160" s="15">
        <v>18276</v>
      </c>
      <c r="K160" s="15">
        <v>4313888</v>
      </c>
      <c r="L160" s="15">
        <v>7540738</v>
      </c>
      <c r="M160" s="15">
        <v>3335467</v>
      </c>
      <c r="N160" s="15">
        <v>18265</v>
      </c>
      <c r="O160" s="15">
        <v>4187006</v>
      </c>
      <c r="P160" s="15">
        <v>4631526</v>
      </c>
      <c r="Q160" s="15">
        <v>6513091</v>
      </c>
      <c r="R160" s="15">
        <v>19205</v>
      </c>
      <c r="S160" s="15" t="s">
        <v>8</v>
      </c>
      <c r="T160" s="15">
        <v>260490</v>
      </c>
      <c r="U160" s="18">
        <v>1298786</v>
      </c>
    </row>
    <row r="161" spans="1:21">
      <c r="A161" s="13">
        <v>2013</v>
      </c>
      <c r="B161" s="14" t="s">
        <v>11</v>
      </c>
      <c r="C161" s="14">
        <v>132144</v>
      </c>
      <c r="D161" s="14" t="s">
        <v>103</v>
      </c>
      <c r="E161" s="14" t="s">
        <v>140</v>
      </c>
      <c r="F161" s="15">
        <v>23191235</v>
      </c>
      <c r="G161" s="15">
        <v>23199218</v>
      </c>
      <c r="H161" s="15">
        <v>2425963</v>
      </c>
      <c r="I161" s="15">
        <v>1812670</v>
      </c>
      <c r="J161" s="15">
        <v>2855</v>
      </c>
      <c r="K161" s="15">
        <v>610438</v>
      </c>
      <c r="L161" s="15">
        <v>2736364</v>
      </c>
      <c r="M161" s="15">
        <v>2106394</v>
      </c>
      <c r="N161" s="15">
        <v>2855</v>
      </c>
      <c r="O161" s="15">
        <v>627115</v>
      </c>
      <c r="P161" s="15">
        <v>12796466</v>
      </c>
      <c r="Q161" s="15">
        <v>5881896</v>
      </c>
      <c r="R161" s="15" t="s">
        <v>8</v>
      </c>
      <c r="S161" s="15" t="s">
        <v>8</v>
      </c>
      <c r="T161" s="15" t="s">
        <v>8</v>
      </c>
      <c r="U161" s="18">
        <v>2122160</v>
      </c>
    </row>
    <row r="162" spans="1:21">
      <c r="A162" s="13">
        <v>2013</v>
      </c>
      <c r="B162" s="14" t="s">
        <v>11</v>
      </c>
      <c r="C162" s="14">
        <v>132225</v>
      </c>
      <c r="D162" s="14" t="s">
        <v>103</v>
      </c>
      <c r="E162" s="14" t="s">
        <v>141</v>
      </c>
      <c r="F162" s="15">
        <v>25410578</v>
      </c>
      <c r="G162" s="15">
        <v>25530615</v>
      </c>
      <c r="H162" s="15">
        <v>4159838</v>
      </c>
      <c r="I162" s="15">
        <v>2523975</v>
      </c>
      <c r="J162" s="15">
        <v>322</v>
      </c>
      <c r="K162" s="15">
        <v>1635541</v>
      </c>
      <c r="L162" s="15">
        <v>4013376</v>
      </c>
      <c r="M162" s="15">
        <v>2205686</v>
      </c>
      <c r="N162" s="15">
        <v>322</v>
      </c>
      <c r="O162" s="15">
        <v>1807368</v>
      </c>
      <c r="P162" s="15">
        <v>1230946</v>
      </c>
      <c r="Q162" s="15">
        <v>4683046</v>
      </c>
      <c r="R162" s="15" t="s">
        <v>8</v>
      </c>
      <c r="S162" s="15" t="s">
        <v>8</v>
      </c>
      <c r="T162" s="15">
        <v>268957</v>
      </c>
      <c r="U162" s="18">
        <v>1207545</v>
      </c>
    </row>
    <row r="163" spans="1:21">
      <c r="A163" s="13">
        <v>2013</v>
      </c>
      <c r="B163" s="14" t="s">
        <v>11</v>
      </c>
      <c r="C163" s="14">
        <v>132241</v>
      </c>
      <c r="D163" s="14" t="s">
        <v>103</v>
      </c>
      <c r="E163" s="14" t="s">
        <v>142</v>
      </c>
      <c r="F163" s="15">
        <v>17810921</v>
      </c>
      <c r="G163" s="15">
        <v>18964466</v>
      </c>
      <c r="H163" s="15">
        <v>11023450</v>
      </c>
      <c r="I163" s="15">
        <v>2607287</v>
      </c>
      <c r="J163" s="15" t="s">
        <v>8</v>
      </c>
      <c r="K163" s="15">
        <v>8416163</v>
      </c>
      <c r="L163" s="15">
        <v>11080089</v>
      </c>
      <c r="M163" s="15">
        <v>2078259</v>
      </c>
      <c r="N163" s="15">
        <v>113010</v>
      </c>
      <c r="O163" s="15">
        <v>8888820</v>
      </c>
      <c r="P163" s="15">
        <v>10540180</v>
      </c>
      <c r="Q163" s="15">
        <v>4414104</v>
      </c>
      <c r="R163" s="15" t="s">
        <v>8</v>
      </c>
      <c r="S163" s="15" t="s">
        <v>8</v>
      </c>
      <c r="T163" s="15" t="s">
        <v>8</v>
      </c>
      <c r="U163" s="18">
        <v>293018</v>
      </c>
    </row>
    <row r="164" spans="1:21">
      <c r="A164" s="13">
        <v>2013</v>
      </c>
      <c r="B164" s="14" t="s">
        <v>11</v>
      </c>
      <c r="C164" s="14">
        <v>132292</v>
      </c>
      <c r="D164" s="14" t="s">
        <v>103</v>
      </c>
      <c r="E164" s="14" t="s">
        <v>143</v>
      </c>
      <c r="F164" s="15">
        <v>55940876</v>
      </c>
      <c r="G164" s="15">
        <v>56892884</v>
      </c>
      <c r="H164" s="15">
        <v>8440989</v>
      </c>
      <c r="I164" s="15">
        <v>3978571</v>
      </c>
      <c r="J164" s="15" t="s">
        <v>8</v>
      </c>
      <c r="K164" s="15">
        <v>4462418</v>
      </c>
      <c r="L164" s="15">
        <v>8739595</v>
      </c>
      <c r="M164" s="15">
        <v>3972595</v>
      </c>
      <c r="N164" s="15" t="s">
        <v>8</v>
      </c>
      <c r="O164" s="15">
        <v>4767000</v>
      </c>
      <c r="P164" s="15">
        <v>7266656</v>
      </c>
      <c r="Q164" s="15">
        <v>7906977</v>
      </c>
      <c r="R164" s="15">
        <v>23193</v>
      </c>
      <c r="S164" s="15" t="s">
        <v>8</v>
      </c>
      <c r="T164" s="15">
        <v>211559</v>
      </c>
      <c r="U164" s="18">
        <v>1152000</v>
      </c>
    </row>
    <row r="165" spans="1:21">
      <c r="A165" s="13">
        <v>2013</v>
      </c>
      <c r="B165" s="14" t="s">
        <v>5</v>
      </c>
      <c r="C165" s="14">
        <v>141003</v>
      </c>
      <c r="D165" s="14" t="s">
        <v>144</v>
      </c>
      <c r="E165" s="14" t="s">
        <v>145</v>
      </c>
      <c r="F165" s="15">
        <v>2350280372</v>
      </c>
      <c r="G165" s="15">
        <v>2213724869</v>
      </c>
      <c r="H165" s="15">
        <v>34726905</v>
      </c>
      <c r="I165" s="15">
        <v>18743860</v>
      </c>
      <c r="J165" s="15" t="s">
        <v>8</v>
      </c>
      <c r="K165" s="15">
        <v>15983045</v>
      </c>
      <c r="L165" s="15">
        <v>28593408</v>
      </c>
      <c r="M165" s="15">
        <v>12730797</v>
      </c>
      <c r="N165" s="15" t="s">
        <v>8</v>
      </c>
      <c r="O165" s="15">
        <v>15862611</v>
      </c>
      <c r="P165" s="15">
        <v>190039875</v>
      </c>
      <c r="Q165" s="15">
        <v>190874948</v>
      </c>
      <c r="R165" s="15">
        <v>2095332</v>
      </c>
      <c r="S165" s="15">
        <v>17840555</v>
      </c>
      <c r="T165" s="15">
        <v>6671228</v>
      </c>
      <c r="U165" s="18">
        <v>51691732</v>
      </c>
    </row>
    <row r="166" spans="1:21">
      <c r="A166" s="13">
        <v>2013</v>
      </c>
      <c r="B166" s="14" t="s">
        <v>5</v>
      </c>
      <c r="C166" s="14">
        <v>141305</v>
      </c>
      <c r="D166" s="14" t="s">
        <v>144</v>
      </c>
      <c r="E166" s="14" t="s">
        <v>146</v>
      </c>
      <c r="F166" s="15">
        <v>842866974</v>
      </c>
      <c r="G166" s="15">
        <v>849418820</v>
      </c>
      <c r="H166" s="15">
        <v>28415743</v>
      </c>
      <c r="I166" s="15">
        <v>2503393</v>
      </c>
      <c r="J166" s="15">
        <v>419472</v>
      </c>
      <c r="K166" s="15">
        <v>25492878</v>
      </c>
      <c r="L166" s="15">
        <v>35390126</v>
      </c>
      <c r="M166" s="15">
        <v>3732845</v>
      </c>
      <c r="N166" s="15">
        <v>4130043</v>
      </c>
      <c r="O166" s="15">
        <v>27527238</v>
      </c>
      <c r="P166" s="15">
        <v>129895019</v>
      </c>
      <c r="Q166" s="15">
        <v>61803338</v>
      </c>
      <c r="R166" s="15">
        <v>606986</v>
      </c>
      <c r="S166" s="15">
        <v>1185892</v>
      </c>
      <c r="T166" s="15">
        <v>7513901</v>
      </c>
      <c r="U166" s="18">
        <v>16764862</v>
      </c>
    </row>
    <row r="167" spans="1:21">
      <c r="A167" s="13">
        <v>2013</v>
      </c>
      <c r="B167" s="14" t="s">
        <v>5</v>
      </c>
      <c r="C167" s="14">
        <v>141500</v>
      </c>
      <c r="D167" s="14" t="s">
        <v>144</v>
      </c>
      <c r="E167" s="14" t="s">
        <v>147</v>
      </c>
      <c r="F167" s="15">
        <v>249613144</v>
      </c>
      <c r="G167" s="15">
        <v>240594580</v>
      </c>
      <c r="H167" s="15">
        <v>19123858</v>
      </c>
      <c r="I167" s="15">
        <v>13260665</v>
      </c>
      <c r="J167" s="15">
        <v>83716</v>
      </c>
      <c r="K167" s="15">
        <v>5779477</v>
      </c>
      <c r="L167" s="15">
        <v>17746397</v>
      </c>
      <c r="M167" s="15">
        <v>12549007</v>
      </c>
      <c r="N167" s="15">
        <v>65440</v>
      </c>
      <c r="O167" s="15">
        <v>5131950</v>
      </c>
      <c r="P167" s="15">
        <v>61049026</v>
      </c>
      <c r="Q167" s="15">
        <v>23360838</v>
      </c>
      <c r="R167" s="15" t="s">
        <v>8</v>
      </c>
      <c r="S167" s="15" t="s">
        <v>8</v>
      </c>
      <c r="T167" s="15" t="s">
        <v>8</v>
      </c>
      <c r="U167" s="18">
        <v>4330000</v>
      </c>
    </row>
    <row r="168" spans="1:21">
      <c r="A168" s="13">
        <v>2013</v>
      </c>
      <c r="B168" s="14" t="s">
        <v>9</v>
      </c>
      <c r="C168" s="14">
        <v>142018</v>
      </c>
      <c r="D168" s="14" t="s">
        <v>144</v>
      </c>
      <c r="E168" s="14" t="s">
        <v>148</v>
      </c>
      <c r="F168" s="15">
        <v>171166520</v>
      </c>
      <c r="G168" s="15">
        <v>169780661</v>
      </c>
      <c r="H168" s="15">
        <v>17199267</v>
      </c>
      <c r="I168" s="15">
        <v>13048592</v>
      </c>
      <c r="J168" s="15">
        <v>1036194</v>
      </c>
      <c r="K168" s="15">
        <v>3114481</v>
      </c>
      <c r="L168" s="15">
        <v>18385144</v>
      </c>
      <c r="M168" s="15">
        <v>13333006</v>
      </c>
      <c r="N168" s="15">
        <v>1335527</v>
      </c>
      <c r="O168" s="15">
        <v>3716611</v>
      </c>
      <c r="P168" s="15">
        <v>10924090</v>
      </c>
      <c r="Q168" s="15">
        <v>20580459</v>
      </c>
      <c r="R168" s="15">
        <v>182670</v>
      </c>
      <c r="S168" s="15" t="s">
        <v>8</v>
      </c>
      <c r="T168" s="15">
        <v>1828000</v>
      </c>
      <c r="U168" s="18">
        <v>4622444</v>
      </c>
    </row>
    <row r="169" spans="1:21">
      <c r="A169" s="13">
        <v>2013</v>
      </c>
      <c r="B169" s="14" t="s">
        <v>22</v>
      </c>
      <c r="C169" s="14">
        <v>142034</v>
      </c>
      <c r="D169" s="14" t="s">
        <v>144</v>
      </c>
      <c r="E169" s="14" t="s">
        <v>149</v>
      </c>
      <c r="F169" s="15">
        <v>51700197</v>
      </c>
      <c r="G169" s="15">
        <v>50515898</v>
      </c>
      <c r="H169" s="15">
        <v>13790090</v>
      </c>
      <c r="I169" s="15">
        <v>7090173</v>
      </c>
      <c r="J169" s="15" t="s">
        <v>8</v>
      </c>
      <c r="K169" s="15">
        <v>6699917</v>
      </c>
      <c r="L169" s="15">
        <v>15499720</v>
      </c>
      <c r="M169" s="15">
        <v>6487755</v>
      </c>
      <c r="N169" s="15" t="s">
        <v>8</v>
      </c>
      <c r="O169" s="15">
        <v>9011965</v>
      </c>
      <c r="P169" s="15">
        <v>23209845</v>
      </c>
      <c r="Q169" s="15">
        <v>12254537</v>
      </c>
      <c r="R169" s="15" t="s">
        <v>8</v>
      </c>
      <c r="S169" s="15" t="s">
        <v>8</v>
      </c>
      <c r="T169" s="15">
        <v>1002684</v>
      </c>
      <c r="U169" s="18">
        <v>4114643</v>
      </c>
    </row>
    <row r="170" spans="1:21">
      <c r="A170" s="13">
        <v>2013</v>
      </c>
      <c r="B170" s="14" t="s">
        <v>11</v>
      </c>
      <c r="C170" s="14">
        <v>142042</v>
      </c>
      <c r="D170" s="14" t="s">
        <v>144</v>
      </c>
      <c r="E170" s="14" t="s">
        <v>150</v>
      </c>
      <c r="F170" s="15">
        <v>40917133</v>
      </c>
      <c r="G170" s="15">
        <v>43007972</v>
      </c>
      <c r="H170" s="15">
        <v>7191741</v>
      </c>
      <c r="I170" s="15">
        <v>3070333</v>
      </c>
      <c r="J170" s="15" t="s">
        <v>8</v>
      </c>
      <c r="K170" s="15">
        <v>4121408</v>
      </c>
      <c r="L170" s="15">
        <v>6223739</v>
      </c>
      <c r="M170" s="15">
        <v>3418589</v>
      </c>
      <c r="N170" s="15" t="s">
        <v>8</v>
      </c>
      <c r="O170" s="15">
        <v>2805150</v>
      </c>
      <c r="P170" s="15">
        <v>11632228</v>
      </c>
      <c r="Q170" s="15">
        <v>7794595</v>
      </c>
      <c r="R170" s="15" t="s">
        <v>8</v>
      </c>
      <c r="S170" s="15" t="s">
        <v>8</v>
      </c>
      <c r="T170" s="15" t="s">
        <v>8</v>
      </c>
      <c r="U170" s="18">
        <v>2269000</v>
      </c>
    </row>
    <row r="171" spans="1:21">
      <c r="A171" s="13">
        <v>2013</v>
      </c>
      <c r="B171" s="14" t="s">
        <v>11</v>
      </c>
      <c r="C171" s="14">
        <v>142051</v>
      </c>
      <c r="D171" s="14" t="s">
        <v>144</v>
      </c>
      <c r="E171" s="14" t="s">
        <v>151</v>
      </c>
      <c r="F171" s="15">
        <v>72946128</v>
      </c>
      <c r="G171" s="15">
        <v>78122676</v>
      </c>
      <c r="H171" s="15">
        <v>15353821</v>
      </c>
      <c r="I171" s="15">
        <v>8225152</v>
      </c>
      <c r="J171" s="15" t="s">
        <v>8</v>
      </c>
      <c r="K171" s="15">
        <v>7128669</v>
      </c>
      <c r="L171" s="15">
        <v>12720907</v>
      </c>
      <c r="M171" s="15">
        <v>8217858</v>
      </c>
      <c r="N171" s="15" t="s">
        <v>8</v>
      </c>
      <c r="O171" s="15">
        <v>4503049</v>
      </c>
      <c r="P171" s="15">
        <v>20625127</v>
      </c>
      <c r="Q171" s="15">
        <v>15832961</v>
      </c>
      <c r="R171" s="15" t="s">
        <v>8</v>
      </c>
      <c r="S171" s="15" t="s">
        <v>8</v>
      </c>
      <c r="T171" s="15">
        <v>1300625</v>
      </c>
      <c r="U171" s="18">
        <v>4771129</v>
      </c>
    </row>
    <row r="172" spans="1:21">
      <c r="A172" s="13">
        <v>2013</v>
      </c>
      <c r="B172" s="14" t="s">
        <v>22</v>
      </c>
      <c r="C172" s="14">
        <v>142069</v>
      </c>
      <c r="D172" s="14" t="s">
        <v>144</v>
      </c>
      <c r="E172" s="14" t="s">
        <v>152</v>
      </c>
      <c r="F172" s="15">
        <v>47890373</v>
      </c>
      <c r="G172" s="15">
        <v>47560311</v>
      </c>
      <c r="H172" s="15">
        <v>7563076</v>
      </c>
      <c r="I172" s="15">
        <v>3722184</v>
      </c>
      <c r="J172" s="15" t="s">
        <v>8</v>
      </c>
      <c r="K172" s="15">
        <v>3840892</v>
      </c>
      <c r="L172" s="15">
        <v>6686686</v>
      </c>
      <c r="M172" s="15">
        <v>3030486</v>
      </c>
      <c r="N172" s="15" t="s">
        <v>8</v>
      </c>
      <c r="O172" s="15">
        <v>3656200</v>
      </c>
      <c r="P172" s="15">
        <v>13373234</v>
      </c>
      <c r="Q172" s="15">
        <v>8550273</v>
      </c>
      <c r="R172" s="15">
        <v>62315</v>
      </c>
      <c r="S172" s="15" t="s">
        <v>8</v>
      </c>
      <c r="T172" s="15">
        <v>1025000</v>
      </c>
      <c r="U172" s="18">
        <v>1950000</v>
      </c>
    </row>
    <row r="173" spans="1:21">
      <c r="A173" s="13">
        <v>2013</v>
      </c>
      <c r="B173" s="14" t="s">
        <v>22</v>
      </c>
      <c r="C173" s="14">
        <v>142077</v>
      </c>
      <c r="D173" s="14" t="s">
        <v>144</v>
      </c>
      <c r="E173" s="14" t="s">
        <v>153</v>
      </c>
      <c r="F173" s="15">
        <v>46549008</v>
      </c>
      <c r="G173" s="15">
        <v>45662284</v>
      </c>
      <c r="H173" s="15">
        <v>8782998</v>
      </c>
      <c r="I173" s="15">
        <v>5297719</v>
      </c>
      <c r="J173" s="15" t="s">
        <v>8</v>
      </c>
      <c r="K173" s="15">
        <v>3485279</v>
      </c>
      <c r="L173" s="15">
        <v>7992094</v>
      </c>
      <c r="M173" s="15">
        <v>5291144</v>
      </c>
      <c r="N173" s="15" t="s">
        <v>8</v>
      </c>
      <c r="O173" s="15">
        <v>2700950</v>
      </c>
      <c r="P173" s="15">
        <v>20326415</v>
      </c>
      <c r="Q173" s="15">
        <v>9132063</v>
      </c>
      <c r="R173" s="15" t="s">
        <v>8</v>
      </c>
      <c r="S173" s="15" t="s">
        <v>8</v>
      </c>
      <c r="T173" s="15">
        <v>1399999</v>
      </c>
      <c r="U173" s="18">
        <v>1987224</v>
      </c>
    </row>
    <row r="174" spans="1:21">
      <c r="A174" s="13">
        <v>2013</v>
      </c>
      <c r="B174" s="14" t="s">
        <v>11</v>
      </c>
      <c r="C174" s="14">
        <v>142115</v>
      </c>
      <c r="D174" s="14" t="s">
        <v>144</v>
      </c>
      <c r="E174" s="14" t="s">
        <v>154</v>
      </c>
      <c r="F174" s="15">
        <v>33015550</v>
      </c>
      <c r="G174" s="15">
        <v>34342790</v>
      </c>
      <c r="H174" s="15">
        <v>4397332</v>
      </c>
      <c r="I174" s="15">
        <v>3492810</v>
      </c>
      <c r="J174" s="15" t="s">
        <v>8</v>
      </c>
      <c r="K174" s="15">
        <v>904522</v>
      </c>
      <c r="L174" s="15">
        <v>4297898</v>
      </c>
      <c r="M174" s="15">
        <v>3483708</v>
      </c>
      <c r="N174" s="15" t="s">
        <v>8</v>
      </c>
      <c r="O174" s="15">
        <v>814190</v>
      </c>
      <c r="P174" s="15">
        <v>3853749</v>
      </c>
      <c r="Q174" s="15">
        <v>6109527</v>
      </c>
      <c r="R174" s="15">
        <v>7959</v>
      </c>
      <c r="S174" s="15" t="s">
        <v>8</v>
      </c>
      <c r="T174" s="15" t="s">
        <v>8</v>
      </c>
      <c r="U174" s="18">
        <v>1790483</v>
      </c>
    </row>
    <row r="175" spans="1:21">
      <c r="A175" s="13">
        <v>2013</v>
      </c>
      <c r="B175" s="14" t="s">
        <v>22</v>
      </c>
      <c r="C175" s="14">
        <v>142123</v>
      </c>
      <c r="D175" s="14" t="s">
        <v>144</v>
      </c>
      <c r="E175" s="14" t="s">
        <v>155</v>
      </c>
      <c r="F175" s="15">
        <v>51301040</v>
      </c>
      <c r="G175" s="15">
        <v>52961865</v>
      </c>
      <c r="H175" s="15">
        <v>4318690</v>
      </c>
      <c r="I175" s="15">
        <v>2319934</v>
      </c>
      <c r="J175" s="15" t="s">
        <v>8</v>
      </c>
      <c r="K175" s="15">
        <v>1998756</v>
      </c>
      <c r="L175" s="15">
        <v>4081261</v>
      </c>
      <c r="M175" s="15">
        <v>1445439</v>
      </c>
      <c r="N175" s="15" t="s">
        <v>8</v>
      </c>
      <c r="O175" s="15">
        <v>2635822</v>
      </c>
      <c r="P175" s="15">
        <v>5100882</v>
      </c>
      <c r="Q175" s="15">
        <v>8388170</v>
      </c>
      <c r="R175" s="15" t="s">
        <v>8</v>
      </c>
      <c r="S175" s="15" t="s">
        <v>8</v>
      </c>
      <c r="T175" s="15">
        <v>1517149</v>
      </c>
      <c r="U175" s="18">
        <v>1588000</v>
      </c>
    </row>
    <row r="176" spans="1:21">
      <c r="A176" s="13">
        <v>2013</v>
      </c>
      <c r="B176" s="14" t="s">
        <v>22</v>
      </c>
      <c r="C176" s="14">
        <v>142131</v>
      </c>
      <c r="D176" s="14" t="s">
        <v>144</v>
      </c>
      <c r="E176" s="14" t="s">
        <v>156</v>
      </c>
      <c r="F176" s="15">
        <v>43875873</v>
      </c>
      <c r="G176" s="15">
        <v>44097207</v>
      </c>
      <c r="H176" s="15">
        <v>9965005</v>
      </c>
      <c r="I176" s="15">
        <v>6703742</v>
      </c>
      <c r="J176" s="15" t="s">
        <v>8</v>
      </c>
      <c r="K176" s="15">
        <v>3261263</v>
      </c>
      <c r="L176" s="15">
        <v>8774919</v>
      </c>
      <c r="M176" s="15">
        <v>5816184</v>
      </c>
      <c r="N176" s="15" t="s">
        <v>8</v>
      </c>
      <c r="O176" s="15">
        <v>2958735</v>
      </c>
      <c r="P176" s="15">
        <v>11701681</v>
      </c>
      <c r="Q176" s="15">
        <v>9140712</v>
      </c>
      <c r="R176" s="15" t="s">
        <v>8</v>
      </c>
      <c r="S176" s="15" t="s">
        <v>8</v>
      </c>
      <c r="T176" s="15">
        <v>1493206</v>
      </c>
      <c r="U176" s="18">
        <v>1945747</v>
      </c>
    </row>
    <row r="177" spans="1:21">
      <c r="A177" s="13">
        <v>2013</v>
      </c>
      <c r="B177" s="14" t="s">
        <v>11</v>
      </c>
      <c r="C177" s="14">
        <v>142140</v>
      </c>
      <c r="D177" s="14" t="s">
        <v>144</v>
      </c>
      <c r="E177" s="14" t="s">
        <v>157</v>
      </c>
      <c r="F177" s="15">
        <v>27085356</v>
      </c>
      <c r="G177" s="15">
        <v>27324929</v>
      </c>
      <c r="H177" s="15">
        <v>1315459</v>
      </c>
      <c r="I177" s="15">
        <v>742500</v>
      </c>
      <c r="J177" s="15" t="s">
        <v>8</v>
      </c>
      <c r="K177" s="15">
        <v>572959</v>
      </c>
      <c r="L177" s="15">
        <v>1072953</v>
      </c>
      <c r="M177" s="15">
        <v>499722</v>
      </c>
      <c r="N177" s="15" t="s">
        <v>8</v>
      </c>
      <c r="O177" s="15">
        <v>573231</v>
      </c>
      <c r="P177" s="15">
        <v>10763406</v>
      </c>
      <c r="Q177" s="15">
        <v>3918681</v>
      </c>
      <c r="R177" s="15" t="s">
        <v>8</v>
      </c>
      <c r="S177" s="15" t="s">
        <v>8</v>
      </c>
      <c r="T177" s="15" t="s">
        <v>8</v>
      </c>
      <c r="U177" s="18">
        <v>1260544</v>
      </c>
    </row>
    <row r="178" spans="1:21">
      <c r="A178" s="13">
        <v>2013</v>
      </c>
      <c r="B178" s="14" t="s">
        <v>11</v>
      </c>
      <c r="C178" s="14">
        <v>142158</v>
      </c>
      <c r="D178" s="14" t="s">
        <v>144</v>
      </c>
      <c r="E178" s="14" t="s">
        <v>158</v>
      </c>
      <c r="F178" s="15">
        <v>23352619</v>
      </c>
      <c r="G178" s="15">
        <v>22153489</v>
      </c>
      <c r="H178" s="15">
        <v>5115690</v>
      </c>
      <c r="I178" s="15">
        <v>2452903</v>
      </c>
      <c r="J178" s="15" t="s">
        <v>8</v>
      </c>
      <c r="K178" s="15">
        <v>2662787</v>
      </c>
      <c r="L178" s="15">
        <v>5630077</v>
      </c>
      <c r="M178" s="15">
        <v>2379995</v>
      </c>
      <c r="N178" s="15" t="s">
        <v>8</v>
      </c>
      <c r="O178" s="15">
        <v>3250082</v>
      </c>
      <c r="P178" s="15">
        <v>5656435</v>
      </c>
      <c r="Q178" s="15">
        <v>3101821</v>
      </c>
      <c r="R178" s="15" t="s">
        <v>8</v>
      </c>
      <c r="S178" s="15" t="s">
        <v>8</v>
      </c>
      <c r="T178" s="15" t="s">
        <v>8</v>
      </c>
      <c r="U178" s="18">
        <v>233306</v>
      </c>
    </row>
    <row r="179" spans="1:21">
      <c r="A179" s="13">
        <v>2013</v>
      </c>
      <c r="B179" s="14" t="s">
        <v>11</v>
      </c>
      <c r="C179" s="14">
        <v>142166</v>
      </c>
      <c r="D179" s="14" t="s">
        <v>144</v>
      </c>
      <c r="E179" s="14" t="s">
        <v>159</v>
      </c>
      <c r="F179" s="15">
        <v>25598622</v>
      </c>
      <c r="G179" s="15">
        <v>25761762</v>
      </c>
      <c r="H179" s="15">
        <v>2455344</v>
      </c>
      <c r="I179" s="15">
        <v>1555569</v>
      </c>
      <c r="J179" s="15" t="s">
        <v>8</v>
      </c>
      <c r="K179" s="15">
        <v>899775</v>
      </c>
      <c r="L179" s="15">
        <v>1680058</v>
      </c>
      <c r="M179" s="15">
        <v>842033</v>
      </c>
      <c r="N179" s="15" t="s">
        <v>8</v>
      </c>
      <c r="O179" s="15">
        <v>838025</v>
      </c>
      <c r="P179" s="15">
        <v>6497829</v>
      </c>
      <c r="Q179" s="15">
        <v>4526561</v>
      </c>
      <c r="R179" s="15">
        <v>13314</v>
      </c>
      <c r="S179" s="15" t="s">
        <v>8</v>
      </c>
      <c r="T179" s="15" t="s">
        <v>8</v>
      </c>
      <c r="U179" s="18">
        <v>843473</v>
      </c>
    </row>
    <row r="180" spans="1:21">
      <c r="A180" s="13">
        <v>2013</v>
      </c>
      <c r="B180" s="14" t="s">
        <v>5</v>
      </c>
      <c r="C180" s="14">
        <v>151009</v>
      </c>
      <c r="D180" s="14" t="s">
        <v>160</v>
      </c>
      <c r="E180" s="14" t="s">
        <v>161</v>
      </c>
      <c r="F180" s="15">
        <v>508932449</v>
      </c>
      <c r="G180" s="15">
        <v>473272085</v>
      </c>
      <c r="H180" s="15">
        <v>26974945</v>
      </c>
      <c r="I180" s="15">
        <v>14598297</v>
      </c>
      <c r="J180" s="15">
        <v>3005496</v>
      </c>
      <c r="K180" s="15">
        <v>9371152</v>
      </c>
      <c r="L180" s="15">
        <v>25883289</v>
      </c>
      <c r="M180" s="15">
        <v>15893399</v>
      </c>
      <c r="N180" s="15">
        <v>4002682</v>
      </c>
      <c r="O180" s="15">
        <v>5987208</v>
      </c>
      <c r="P180" s="15">
        <v>80078964</v>
      </c>
      <c r="Q180" s="15">
        <v>41714466</v>
      </c>
      <c r="R180" s="15">
        <v>869628</v>
      </c>
      <c r="S180" s="15" t="s">
        <v>8</v>
      </c>
      <c r="T180" s="15">
        <v>2633155</v>
      </c>
      <c r="U180" s="18">
        <v>14442268</v>
      </c>
    </row>
    <row r="181" spans="1:21">
      <c r="A181" s="13">
        <v>2013</v>
      </c>
      <c r="B181" s="14" t="s">
        <v>22</v>
      </c>
      <c r="C181" s="14">
        <v>152021</v>
      </c>
      <c r="D181" s="14" t="s">
        <v>160</v>
      </c>
      <c r="E181" s="14" t="s">
        <v>162</v>
      </c>
      <c r="F181" s="15">
        <v>154141851</v>
      </c>
      <c r="G181" s="15">
        <v>153880452</v>
      </c>
      <c r="H181" s="15">
        <v>21581799</v>
      </c>
      <c r="I181" s="15">
        <v>8873924</v>
      </c>
      <c r="J181" s="15">
        <v>828461</v>
      </c>
      <c r="K181" s="15">
        <v>11879414</v>
      </c>
      <c r="L181" s="15">
        <v>18940196</v>
      </c>
      <c r="M181" s="15">
        <v>12871470</v>
      </c>
      <c r="N181" s="15">
        <v>828127</v>
      </c>
      <c r="O181" s="15">
        <v>5240599</v>
      </c>
      <c r="P181" s="15">
        <v>17268029</v>
      </c>
      <c r="Q181" s="15">
        <v>14762555</v>
      </c>
      <c r="R181" s="15">
        <v>197556</v>
      </c>
      <c r="S181" s="15" t="s">
        <v>8</v>
      </c>
      <c r="T181" s="15" t="s">
        <v>8</v>
      </c>
      <c r="U181" s="18">
        <v>5894068</v>
      </c>
    </row>
    <row r="182" spans="1:21">
      <c r="A182" s="13">
        <v>2013</v>
      </c>
      <c r="B182" s="14" t="s">
        <v>11</v>
      </c>
      <c r="C182" s="14">
        <v>152048</v>
      </c>
      <c r="D182" s="14" t="s">
        <v>160</v>
      </c>
      <c r="E182" s="14" t="s">
        <v>163</v>
      </c>
      <c r="F182" s="15">
        <v>69283906</v>
      </c>
      <c r="G182" s="15">
        <v>65063775</v>
      </c>
      <c r="H182" s="15">
        <v>10128765</v>
      </c>
      <c r="I182" s="15">
        <v>4863576</v>
      </c>
      <c r="J182" s="15">
        <v>457163</v>
      </c>
      <c r="K182" s="15">
        <v>4808026</v>
      </c>
      <c r="L182" s="15">
        <v>5459637</v>
      </c>
      <c r="M182" s="15">
        <v>1559789</v>
      </c>
      <c r="N182" s="15">
        <v>457163</v>
      </c>
      <c r="O182" s="15">
        <v>3442685</v>
      </c>
      <c r="P182" s="15">
        <v>12345327</v>
      </c>
      <c r="Q182" s="15">
        <v>4518415</v>
      </c>
      <c r="R182" s="15">
        <v>183090</v>
      </c>
      <c r="S182" s="15" t="s">
        <v>8</v>
      </c>
      <c r="T182" s="15" t="s">
        <v>8</v>
      </c>
      <c r="U182" s="18">
        <v>1499200</v>
      </c>
    </row>
    <row r="183" spans="1:21">
      <c r="A183" s="13">
        <v>2013</v>
      </c>
      <c r="B183" s="14" t="s">
        <v>11</v>
      </c>
      <c r="C183" s="14">
        <v>152064</v>
      </c>
      <c r="D183" s="14" t="s">
        <v>160</v>
      </c>
      <c r="E183" s="14" t="s">
        <v>165</v>
      </c>
      <c r="F183" s="15">
        <v>50545990</v>
      </c>
      <c r="G183" s="15">
        <v>48697377</v>
      </c>
      <c r="H183" s="15">
        <v>9087714</v>
      </c>
      <c r="I183" s="15">
        <v>3831202</v>
      </c>
      <c r="J183" s="15">
        <v>1148088</v>
      </c>
      <c r="K183" s="15">
        <v>4108424</v>
      </c>
      <c r="L183" s="15">
        <v>8320833</v>
      </c>
      <c r="M183" s="15">
        <v>4294252</v>
      </c>
      <c r="N183" s="15">
        <v>647843</v>
      </c>
      <c r="O183" s="15">
        <v>3378738</v>
      </c>
      <c r="P183" s="15">
        <v>6848294</v>
      </c>
      <c r="Q183" s="15">
        <v>4670775</v>
      </c>
      <c r="R183" s="15">
        <v>56811</v>
      </c>
      <c r="S183" s="15" t="s">
        <v>8</v>
      </c>
      <c r="T183" s="15" t="s">
        <v>8</v>
      </c>
      <c r="U183" s="18">
        <v>1526793</v>
      </c>
    </row>
    <row r="184" spans="1:21">
      <c r="A184" s="13">
        <v>2013</v>
      </c>
      <c r="B184" s="14" t="s">
        <v>22</v>
      </c>
      <c r="C184" s="14">
        <v>152226</v>
      </c>
      <c r="D184" s="14" t="s">
        <v>160</v>
      </c>
      <c r="E184" s="14" t="s">
        <v>166</v>
      </c>
      <c r="F184" s="15">
        <v>122626415</v>
      </c>
      <c r="G184" s="15">
        <v>126085084</v>
      </c>
      <c r="H184" s="15">
        <v>17217397</v>
      </c>
      <c r="I184" s="15">
        <v>7775298</v>
      </c>
      <c r="J184" s="15">
        <v>453448</v>
      </c>
      <c r="K184" s="15">
        <v>8988651</v>
      </c>
      <c r="L184" s="15">
        <v>14739137</v>
      </c>
      <c r="M184" s="15">
        <v>6325811</v>
      </c>
      <c r="N184" s="15">
        <v>531375</v>
      </c>
      <c r="O184" s="15">
        <v>7881951</v>
      </c>
      <c r="P184" s="15">
        <v>39563156</v>
      </c>
      <c r="Q184" s="15">
        <v>11578613</v>
      </c>
      <c r="R184" s="15">
        <v>308516</v>
      </c>
      <c r="S184" s="15" t="s">
        <v>8</v>
      </c>
      <c r="T184" s="15">
        <v>250148</v>
      </c>
      <c r="U184" s="18">
        <v>4200291</v>
      </c>
    </row>
    <row r="185" spans="1:21">
      <c r="A185" s="13">
        <v>2013</v>
      </c>
      <c r="B185" s="14" t="s">
        <v>9</v>
      </c>
      <c r="C185" s="14">
        <v>162019</v>
      </c>
      <c r="D185" s="14" t="s">
        <v>168</v>
      </c>
      <c r="E185" s="14" t="s">
        <v>169</v>
      </c>
      <c r="F185" s="15">
        <v>245983874</v>
      </c>
      <c r="G185" s="15">
        <v>246355172</v>
      </c>
      <c r="H185" s="15">
        <v>18900613</v>
      </c>
      <c r="I185" s="15">
        <v>5855979</v>
      </c>
      <c r="J185" s="15">
        <v>3830542</v>
      </c>
      <c r="K185" s="15">
        <v>9214092</v>
      </c>
      <c r="L185" s="15">
        <v>13902467</v>
      </c>
      <c r="M185" s="15">
        <v>4476054</v>
      </c>
      <c r="N185" s="15">
        <v>3126350</v>
      </c>
      <c r="O185" s="15">
        <v>6300063</v>
      </c>
      <c r="P185" s="15">
        <v>25151170</v>
      </c>
      <c r="Q185" s="15">
        <v>21232644</v>
      </c>
      <c r="R185" s="15">
        <v>185320</v>
      </c>
      <c r="S185" s="15" t="s">
        <v>8</v>
      </c>
      <c r="T185" s="15">
        <v>1190631</v>
      </c>
      <c r="U185" s="18">
        <v>7090340</v>
      </c>
    </row>
    <row r="186" spans="1:21">
      <c r="A186" s="13">
        <v>2013</v>
      </c>
      <c r="B186" s="14" t="s">
        <v>11</v>
      </c>
      <c r="C186" s="14">
        <v>162027</v>
      </c>
      <c r="D186" s="14" t="s">
        <v>168</v>
      </c>
      <c r="E186" s="14" t="s">
        <v>170</v>
      </c>
      <c r="F186" s="15">
        <v>103083864</v>
      </c>
      <c r="G186" s="15">
        <v>97207601</v>
      </c>
      <c r="H186" s="15">
        <v>7817814</v>
      </c>
      <c r="I186" s="15">
        <v>2323300</v>
      </c>
      <c r="J186" s="15">
        <v>534700</v>
      </c>
      <c r="K186" s="15">
        <v>4959814</v>
      </c>
      <c r="L186" s="15">
        <v>6179110</v>
      </c>
      <c r="M186" s="15">
        <v>2172210</v>
      </c>
      <c r="N186" s="15">
        <v>534520</v>
      </c>
      <c r="O186" s="15">
        <v>3472380</v>
      </c>
      <c r="P186" s="15">
        <v>7289603</v>
      </c>
      <c r="Q186" s="15">
        <v>8651594</v>
      </c>
      <c r="R186" s="15">
        <v>54496</v>
      </c>
      <c r="S186" s="15" t="s">
        <v>8</v>
      </c>
      <c r="T186" s="15">
        <v>1239676</v>
      </c>
      <c r="U186" s="18">
        <v>1678499</v>
      </c>
    </row>
    <row r="187" spans="1:21">
      <c r="A187" s="13">
        <v>2013</v>
      </c>
      <c r="B187" s="14" t="s">
        <v>9</v>
      </c>
      <c r="C187" s="14">
        <v>172014</v>
      </c>
      <c r="D187" s="14" t="s">
        <v>171</v>
      </c>
      <c r="E187" s="14" t="s">
        <v>172</v>
      </c>
      <c r="F187" s="15">
        <v>237866337</v>
      </c>
      <c r="G187" s="15">
        <v>242237283</v>
      </c>
      <c r="H187" s="15">
        <v>14695735</v>
      </c>
      <c r="I187" s="15">
        <v>2703226</v>
      </c>
      <c r="J187" s="15">
        <v>1103520</v>
      </c>
      <c r="K187" s="15">
        <v>10888989</v>
      </c>
      <c r="L187" s="15">
        <v>13290193</v>
      </c>
      <c r="M187" s="15">
        <v>2702547</v>
      </c>
      <c r="N187" s="15">
        <v>103520</v>
      </c>
      <c r="O187" s="15">
        <v>10484126</v>
      </c>
      <c r="P187" s="15">
        <v>9574146</v>
      </c>
      <c r="Q187" s="15">
        <v>22370525</v>
      </c>
      <c r="R187" s="15">
        <v>264372</v>
      </c>
      <c r="S187" s="15" t="s">
        <v>8</v>
      </c>
      <c r="T187" s="15">
        <v>781125</v>
      </c>
      <c r="U187" s="18">
        <v>6774692</v>
      </c>
    </row>
    <row r="188" spans="1:21">
      <c r="A188" s="13">
        <v>2013</v>
      </c>
      <c r="B188" s="14" t="s">
        <v>11</v>
      </c>
      <c r="C188" s="14">
        <v>172031</v>
      </c>
      <c r="D188" s="14" t="s">
        <v>171</v>
      </c>
      <c r="E188" s="14" t="s">
        <v>173</v>
      </c>
      <c r="F188" s="15">
        <v>70660402</v>
      </c>
      <c r="G188" s="15">
        <v>70904754</v>
      </c>
      <c r="H188" s="15">
        <v>3689680</v>
      </c>
      <c r="I188" s="15">
        <v>1866292</v>
      </c>
      <c r="J188" s="15">
        <v>111642</v>
      </c>
      <c r="K188" s="15">
        <v>1711746</v>
      </c>
      <c r="L188" s="15">
        <v>3342326</v>
      </c>
      <c r="M188" s="15">
        <v>1705329</v>
      </c>
      <c r="N188" s="15">
        <v>111561</v>
      </c>
      <c r="O188" s="15">
        <v>1525436</v>
      </c>
      <c r="P188" s="15">
        <v>3902047</v>
      </c>
      <c r="Q188" s="15">
        <v>6030992</v>
      </c>
      <c r="R188" s="15">
        <v>69122</v>
      </c>
      <c r="S188" s="15" t="s">
        <v>8</v>
      </c>
      <c r="T188" s="15">
        <v>628363</v>
      </c>
      <c r="U188" s="18">
        <v>2277852</v>
      </c>
    </row>
    <row r="189" spans="1:21">
      <c r="A189" s="13">
        <v>2013</v>
      </c>
      <c r="B189" s="14" t="s">
        <v>11</v>
      </c>
      <c r="C189" s="14">
        <v>172103</v>
      </c>
      <c r="D189" s="14" t="s">
        <v>171</v>
      </c>
      <c r="E189" s="14" t="s">
        <v>174</v>
      </c>
      <c r="F189" s="15">
        <v>84749192</v>
      </c>
      <c r="G189" s="15">
        <v>82446066</v>
      </c>
      <c r="H189" s="15">
        <v>7095165</v>
      </c>
      <c r="I189" s="15">
        <v>2570880</v>
      </c>
      <c r="J189" s="15">
        <v>457016</v>
      </c>
      <c r="K189" s="15">
        <v>4067269</v>
      </c>
      <c r="L189" s="15">
        <v>5602468</v>
      </c>
      <c r="M189" s="15">
        <v>2019664</v>
      </c>
      <c r="N189" s="15">
        <v>32992</v>
      </c>
      <c r="O189" s="15">
        <v>3549812</v>
      </c>
      <c r="P189" s="15">
        <v>4810979</v>
      </c>
      <c r="Q189" s="15">
        <v>6192877</v>
      </c>
      <c r="R189" s="15">
        <v>22797</v>
      </c>
      <c r="S189" s="15" t="s">
        <v>8</v>
      </c>
      <c r="T189" s="15">
        <v>1021451</v>
      </c>
      <c r="U189" s="18">
        <v>1996267</v>
      </c>
    </row>
    <row r="190" spans="1:21">
      <c r="A190" s="13">
        <v>2013</v>
      </c>
      <c r="B190" s="14" t="s">
        <v>22</v>
      </c>
      <c r="C190" s="14">
        <v>182010</v>
      </c>
      <c r="D190" s="14" t="s">
        <v>175</v>
      </c>
      <c r="E190" s="14" t="s">
        <v>176</v>
      </c>
      <c r="F190" s="15">
        <v>142809319</v>
      </c>
      <c r="G190" s="15">
        <v>140844122</v>
      </c>
      <c r="H190" s="15">
        <v>8021727</v>
      </c>
      <c r="I190" s="15">
        <v>2441509</v>
      </c>
      <c r="J190" s="15">
        <v>600549</v>
      </c>
      <c r="K190" s="15">
        <v>4979669</v>
      </c>
      <c r="L190" s="15">
        <v>8016789</v>
      </c>
      <c r="M190" s="15">
        <v>2237909</v>
      </c>
      <c r="N190" s="15">
        <v>412549</v>
      </c>
      <c r="O190" s="15">
        <v>5366331</v>
      </c>
      <c r="P190" s="15">
        <v>7180213</v>
      </c>
      <c r="Q190" s="15">
        <v>13576440</v>
      </c>
      <c r="R190" s="15">
        <v>529370</v>
      </c>
      <c r="S190" s="15" t="s">
        <v>8</v>
      </c>
      <c r="T190" s="15" t="s">
        <v>8</v>
      </c>
      <c r="U190" s="18">
        <v>4104200</v>
      </c>
    </row>
    <row r="191" spans="1:21">
      <c r="A191" s="13">
        <v>2013</v>
      </c>
      <c r="B191" s="14" t="s">
        <v>22</v>
      </c>
      <c r="C191" s="14">
        <v>192015</v>
      </c>
      <c r="D191" s="14" t="s">
        <v>177</v>
      </c>
      <c r="E191" s="14" t="s">
        <v>178</v>
      </c>
      <c r="F191" s="15">
        <v>72247856</v>
      </c>
      <c r="G191" s="15">
        <v>70723030</v>
      </c>
      <c r="H191" s="15">
        <v>8387524</v>
      </c>
      <c r="I191" s="15">
        <v>2663592</v>
      </c>
      <c r="J191" s="15">
        <v>34368</v>
      </c>
      <c r="K191" s="15">
        <v>5689564</v>
      </c>
      <c r="L191" s="15">
        <v>8568511</v>
      </c>
      <c r="M191" s="15">
        <v>2562594</v>
      </c>
      <c r="N191" s="15">
        <v>34354</v>
      </c>
      <c r="O191" s="15">
        <v>5971563</v>
      </c>
      <c r="P191" s="15">
        <v>1131744</v>
      </c>
      <c r="Q191" s="15">
        <v>10475286</v>
      </c>
      <c r="R191" s="15">
        <v>114382</v>
      </c>
      <c r="S191" s="15" t="s">
        <v>8</v>
      </c>
      <c r="T191" s="15">
        <v>1482022</v>
      </c>
      <c r="U191" s="18">
        <v>3626815</v>
      </c>
    </row>
    <row r="192" spans="1:21">
      <c r="A192" s="13">
        <v>2013</v>
      </c>
      <c r="B192" s="14" t="s">
        <v>9</v>
      </c>
      <c r="C192" s="14">
        <v>202011</v>
      </c>
      <c r="D192" s="14" t="s">
        <v>179</v>
      </c>
      <c r="E192" s="14" t="s">
        <v>180</v>
      </c>
      <c r="F192" s="15">
        <v>133330961</v>
      </c>
      <c r="G192" s="15">
        <v>131095568</v>
      </c>
      <c r="H192" s="15">
        <v>36664956</v>
      </c>
      <c r="I192" s="15">
        <v>15855477</v>
      </c>
      <c r="J192" s="15">
        <v>4075467</v>
      </c>
      <c r="K192" s="15">
        <v>16734012</v>
      </c>
      <c r="L192" s="15">
        <v>36816421</v>
      </c>
      <c r="M192" s="15">
        <v>15599705</v>
      </c>
      <c r="N192" s="15">
        <v>4051762</v>
      </c>
      <c r="O192" s="15">
        <v>17164954</v>
      </c>
      <c r="P192" s="15">
        <v>46456413</v>
      </c>
      <c r="Q192" s="15">
        <v>18492668</v>
      </c>
      <c r="R192" s="15">
        <v>663148</v>
      </c>
      <c r="S192" s="15" t="s">
        <v>8</v>
      </c>
      <c r="T192" s="15">
        <v>1561632</v>
      </c>
      <c r="U192" s="18">
        <v>4711600</v>
      </c>
    </row>
    <row r="193" spans="1:21">
      <c r="A193" s="13">
        <v>2013</v>
      </c>
      <c r="B193" s="14" t="s">
        <v>22</v>
      </c>
      <c r="C193" s="14">
        <v>202029</v>
      </c>
      <c r="D193" s="14" t="s">
        <v>179</v>
      </c>
      <c r="E193" s="14" t="s">
        <v>181</v>
      </c>
      <c r="F193" s="15">
        <v>87104937</v>
      </c>
      <c r="G193" s="15">
        <v>88805740</v>
      </c>
      <c r="H193" s="15">
        <v>30256594</v>
      </c>
      <c r="I193" s="15">
        <v>10134235</v>
      </c>
      <c r="J193" s="15">
        <v>7354683</v>
      </c>
      <c r="K193" s="15">
        <v>12767676</v>
      </c>
      <c r="L193" s="15">
        <v>27127255</v>
      </c>
      <c r="M193" s="15">
        <v>9462463</v>
      </c>
      <c r="N193" s="15">
        <v>7347984</v>
      </c>
      <c r="O193" s="15">
        <v>10316808</v>
      </c>
      <c r="P193" s="15">
        <v>9522986</v>
      </c>
      <c r="Q193" s="15">
        <v>11220578</v>
      </c>
      <c r="R193" s="15">
        <v>404295</v>
      </c>
      <c r="S193" s="15" t="s">
        <v>8</v>
      </c>
      <c r="T193" s="15">
        <v>554000</v>
      </c>
      <c r="U193" s="18">
        <v>2655510</v>
      </c>
    </row>
    <row r="194" spans="1:21">
      <c r="A194" s="13">
        <v>2013</v>
      </c>
      <c r="B194" s="14" t="s">
        <v>11</v>
      </c>
      <c r="C194" s="14">
        <v>202037</v>
      </c>
      <c r="D194" s="14" t="s">
        <v>179</v>
      </c>
      <c r="E194" s="14" t="s">
        <v>182</v>
      </c>
      <c r="F194" s="15">
        <v>67695136</v>
      </c>
      <c r="G194" s="15">
        <v>66094621</v>
      </c>
      <c r="H194" s="15">
        <v>20431509</v>
      </c>
      <c r="I194" s="15">
        <v>3909686</v>
      </c>
      <c r="J194" s="15">
        <v>4179314</v>
      </c>
      <c r="K194" s="15">
        <v>12342509</v>
      </c>
      <c r="L194" s="15">
        <v>20362310</v>
      </c>
      <c r="M194" s="15">
        <v>3909686</v>
      </c>
      <c r="N194" s="15">
        <v>3919314</v>
      </c>
      <c r="O194" s="15">
        <v>12533310</v>
      </c>
      <c r="P194" s="15">
        <v>3902080</v>
      </c>
      <c r="Q194" s="15">
        <v>9091806</v>
      </c>
      <c r="R194" s="15">
        <v>142627</v>
      </c>
      <c r="S194" s="15" t="s">
        <v>8</v>
      </c>
      <c r="T194" s="15">
        <v>253152</v>
      </c>
      <c r="U194" s="18">
        <v>3634253</v>
      </c>
    </row>
    <row r="195" spans="1:21">
      <c r="A195" s="13">
        <v>2013</v>
      </c>
      <c r="B195" s="14" t="s">
        <v>11</v>
      </c>
      <c r="C195" s="14">
        <v>202053</v>
      </c>
      <c r="D195" s="14" t="s">
        <v>179</v>
      </c>
      <c r="E195" s="14" t="s">
        <v>183</v>
      </c>
      <c r="F195" s="15">
        <v>41112109</v>
      </c>
      <c r="G195" s="15">
        <v>40462796</v>
      </c>
      <c r="H195" s="15">
        <v>11901080</v>
      </c>
      <c r="I195" s="15">
        <v>2116305</v>
      </c>
      <c r="J195" s="15">
        <v>1456859</v>
      </c>
      <c r="K195" s="15">
        <v>8327916</v>
      </c>
      <c r="L195" s="15">
        <v>11630185</v>
      </c>
      <c r="M195" s="15">
        <v>2315035</v>
      </c>
      <c r="N195" s="15">
        <v>1455100</v>
      </c>
      <c r="O195" s="15">
        <v>7860050</v>
      </c>
      <c r="P195" s="15">
        <v>4806042</v>
      </c>
      <c r="Q195" s="15">
        <v>7265069</v>
      </c>
      <c r="R195" s="15">
        <v>344477</v>
      </c>
      <c r="S195" s="15" t="s">
        <v>8</v>
      </c>
      <c r="T195" s="15">
        <v>1636000</v>
      </c>
      <c r="U195" s="18">
        <v>1812000</v>
      </c>
    </row>
    <row r="196" spans="1:21">
      <c r="A196" s="13">
        <v>2013</v>
      </c>
      <c r="B196" s="14" t="s">
        <v>11</v>
      </c>
      <c r="C196" s="14">
        <v>202177</v>
      </c>
      <c r="D196" s="14" t="s">
        <v>179</v>
      </c>
      <c r="E196" s="14" t="s">
        <v>184</v>
      </c>
      <c r="F196" s="15">
        <v>45823239</v>
      </c>
      <c r="G196" s="15">
        <v>44191084</v>
      </c>
      <c r="H196" s="15">
        <v>30707735</v>
      </c>
      <c r="I196" s="15">
        <v>7327592</v>
      </c>
      <c r="J196" s="15">
        <v>5485926</v>
      </c>
      <c r="K196" s="15">
        <v>17894217</v>
      </c>
      <c r="L196" s="15">
        <v>28693318</v>
      </c>
      <c r="M196" s="15">
        <v>6021822</v>
      </c>
      <c r="N196" s="15">
        <v>5479314</v>
      </c>
      <c r="O196" s="15">
        <v>17192182</v>
      </c>
      <c r="P196" s="15">
        <v>8243903</v>
      </c>
      <c r="Q196" s="15">
        <v>5181474</v>
      </c>
      <c r="R196" s="15">
        <v>37138</v>
      </c>
      <c r="S196" s="15" t="s">
        <v>8</v>
      </c>
      <c r="T196" s="15">
        <v>613489</v>
      </c>
      <c r="U196" s="18">
        <v>1473115</v>
      </c>
    </row>
    <row r="197" spans="1:21">
      <c r="A197" s="13">
        <v>2013</v>
      </c>
      <c r="B197" s="14" t="s">
        <v>9</v>
      </c>
      <c r="C197" s="14">
        <v>212016</v>
      </c>
      <c r="D197" s="14" t="s">
        <v>185</v>
      </c>
      <c r="E197" s="14" t="s">
        <v>186</v>
      </c>
      <c r="F197" s="15">
        <v>133952057</v>
      </c>
      <c r="G197" s="15">
        <v>133189604</v>
      </c>
      <c r="H197" s="15">
        <v>33097177</v>
      </c>
      <c r="I197" s="15">
        <v>15157715</v>
      </c>
      <c r="J197" s="15" t="s">
        <v>8</v>
      </c>
      <c r="K197" s="15">
        <v>17939462</v>
      </c>
      <c r="L197" s="15">
        <v>33203832</v>
      </c>
      <c r="M197" s="15">
        <v>16148197</v>
      </c>
      <c r="N197" s="15" t="s">
        <v>8</v>
      </c>
      <c r="O197" s="15">
        <v>17055635</v>
      </c>
      <c r="P197" s="15">
        <v>17583626</v>
      </c>
      <c r="Q197" s="15">
        <v>17875187</v>
      </c>
      <c r="R197" s="15">
        <v>283785</v>
      </c>
      <c r="S197" s="15" t="s">
        <v>8</v>
      </c>
      <c r="T197" s="15">
        <v>1592424</v>
      </c>
      <c r="U197" s="18">
        <v>2032108</v>
      </c>
    </row>
    <row r="198" spans="1:21">
      <c r="A198" s="13">
        <v>2013</v>
      </c>
      <c r="B198" s="14" t="s">
        <v>11</v>
      </c>
      <c r="C198" s="14">
        <v>212024</v>
      </c>
      <c r="D198" s="14" t="s">
        <v>185</v>
      </c>
      <c r="E198" s="14" t="s">
        <v>187</v>
      </c>
      <c r="F198" s="15">
        <v>59583211</v>
      </c>
      <c r="G198" s="15">
        <v>57758928</v>
      </c>
      <c r="H198" s="15">
        <v>10040991</v>
      </c>
      <c r="I198" s="15">
        <v>4588500</v>
      </c>
      <c r="J198" s="15">
        <v>610200</v>
      </c>
      <c r="K198" s="15">
        <v>4842291</v>
      </c>
      <c r="L198" s="15">
        <v>9050290</v>
      </c>
      <c r="M198" s="15">
        <v>3828600</v>
      </c>
      <c r="N198" s="15">
        <v>907900</v>
      </c>
      <c r="O198" s="15">
        <v>4313790</v>
      </c>
      <c r="P198" s="15">
        <v>18732772</v>
      </c>
      <c r="Q198" s="15">
        <v>6494837</v>
      </c>
      <c r="R198" s="15">
        <v>30767</v>
      </c>
      <c r="S198" s="15" t="s">
        <v>8</v>
      </c>
      <c r="T198" s="15">
        <v>448444</v>
      </c>
      <c r="U198" s="18">
        <v>1747358</v>
      </c>
    </row>
    <row r="199" spans="1:21">
      <c r="A199" s="13">
        <v>2013</v>
      </c>
      <c r="B199" s="14" t="s">
        <v>11</v>
      </c>
      <c r="C199" s="14">
        <v>212041</v>
      </c>
      <c r="D199" s="14" t="s">
        <v>185</v>
      </c>
      <c r="E199" s="14" t="s">
        <v>188</v>
      </c>
      <c r="F199" s="15">
        <v>33337728</v>
      </c>
      <c r="G199" s="15">
        <v>32549665</v>
      </c>
      <c r="H199" s="15">
        <v>20049741</v>
      </c>
      <c r="I199" s="15">
        <v>4275012</v>
      </c>
      <c r="J199" s="15">
        <v>5614161</v>
      </c>
      <c r="K199" s="15">
        <v>10160568</v>
      </c>
      <c r="L199" s="15">
        <v>19194066</v>
      </c>
      <c r="M199" s="15">
        <v>4963691</v>
      </c>
      <c r="N199" s="15">
        <v>5335354</v>
      </c>
      <c r="O199" s="15">
        <v>8895021</v>
      </c>
      <c r="P199" s="15">
        <v>3885628</v>
      </c>
      <c r="Q199" s="15">
        <v>4167413</v>
      </c>
      <c r="R199" s="15">
        <v>15928</v>
      </c>
      <c r="S199" s="15" t="s">
        <v>8</v>
      </c>
      <c r="T199" s="15">
        <v>512460</v>
      </c>
      <c r="U199" s="18">
        <v>866855</v>
      </c>
    </row>
    <row r="200" spans="1:21">
      <c r="A200" s="13">
        <v>2013</v>
      </c>
      <c r="B200" s="14" t="s">
        <v>11</v>
      </c>
      <c r="C200" s="14">
        <v>212130</v>
      </c>
      <c r="D200" s="14" t="s">
        <v>185</v>
      </c>
      <c r="E200" s="14" t="s">
        <v>189</v>
      </c>
      <c r="F200" s="15">
        <v>38918524</v>
      </c>
      <c r="G200" s="15">
        <v>39039842</v>
      </c>
      <c r="H200" s="15">
        <v>22202274</v>
      </c>
      <c r="I200" s="15">
        <v>11627251</v>
      </c>
      <c r="J200" s="15">
        <v>7397828</v>
      </c>
      <c r="K200" s="15">
        <v>3177195</v>
      </c>
      <c r="L200" s="15">
        <v>19463849</v>
      </c>
      <c r="M200" s="15">
        <v>8347652</v>
      </c>
      <c r="N200" s="15">
        <v>8215014</v>
      </c>
      <c r="O200" s="15">
        <v>2901183</v>
      </c>
      <c r="P200" s="15">
        <v>6060499</v>
      </c>
      <c r="Q200" s="15">
        <v>4731300</v>
      </c>
      <c r="R200" s="15">
        <v>48416</v>
      </c>
      <c r="S200" s="15" t="s">
        <v>8</v>
      </c>
      <c r="T200" s="15" t="s">
        <v>8</v>
      </c>
      <c r="U200" s="18">
        <v>1248542</v>
      </c>
    </row>
    <row r="201" spans="1:21">
      <c r="A201" s="13">
        <v>2013</v>
      </c>
      <c r="B201" s="14" t="s">
        <v>5</v>
      </c>
      <c r="C201" s="14">
        <v>221007</v>
      </c>
      <c r="D201" s="14" t="s">
        <v>190</v>
      </c>
      <c r="E201" s="14" t="s">
        <v>191</v>
      </c>
      <c r="F201" s="15">
        <v>412860456</v>
      </c>
      <c r="G201" s="15">
        <v>406564968</v>
      </c>
      <c r="H201" s="15">
        <v>30540954</v>
      </c>
      <c r="I201" s="15">
        <v>8610095</v>
      </c>
      <c r="J201" s="15">
        <v>2662037</v>
      </c>
      <c r="K201" s="15">
        <v>19268822</v>
      </c>
      <c r="L201" s="15">
        <v>29101008</v>
      </c>
      <c r="M201" s="15">
        <v>8603352</v>
      </c>
      <c r="N201" s="15">
        <v>2659465</v>
      </c>
      <c r="O201" s="15">
        <v>17838191</v>
      </c>
      <c r="P201" s="15">
        <v>26538027</v>
      </c>
      <c r="Q201" s="15">
        <v>34638959</v>
      </c>
      <c r="R201" s="15">
        <v>119660</v>
      </c>
      <c r="S201" s="15" t="s">
        <v>8</v>
      </c>
      <c r="T201" s="15">
        <v>4003802</v>
      </c>
      <c r="U201" s="18">
        <v>9042238</v>
      </c>
    </row>
    <row r="202" spans="1:21">
      <c r="A202" s="13">
        <v>2013</v>
      </c>
      <c r="B202" s="14" t="s">
        <v>5</v>
      </c>
      <c r="C202" s="14">
        <v>221309</v>
      </c>
      <c r="D202" s="14" t="s">
        <v>190</v>
      </c>
      <c r="E202" s="14" t="s">
        <v>192</v>
      </c>
      <c r="F202" s="15">
        <v>278346033</v>
      </c>
      <c r="G202" s="15">
        <v>279030458</v>
      </c>
      <c r="H202" s="15">
        <v>41736468</v>
      </c>
      <c r="I202" s="15">
        <v>15070360</v>
      </c>
      <c r="J202" s="15">
        <v>687854</v>
      </c>
      <c r="K202" s="15">
        <v>25978254</v>
      </c>
      <c r="L202" s="15">
        <v>33857292</v>
      </c>
      <c r="M202" s="15">
        <v>15036928</v>
      </c>
      <c r="N202" s="15">
        <v>666588</v>
      </c>
      <c r="O202" s="15">
        <v>18153776</v>
      </c>
      <c r="P202" s="15">
        <v>71176395</v>
      </c>
      <c r="Q202" s="15">
        <v>31136926</v>
      </c>
      <c r="R202" s="15">
        <v>134834</v>
      </c>
      <c r="S202" s="15" t="s">
        <v>8</v>
      </c>
      <c r="T202" s="15">
        <v>2254114</v>
      </c>
      <c r="U202" s="18">
        <v>6602807</v>
      </c>
    </row>
    <row r="203" spans="1:21">
      <c r="A203" s="13">
        <v>2013</v>
      </c>
      <c r="B203" s="14" t="s">
        <v>22</v>
      </c>
      <c r="C203" s="14">
        <v>222038</v>
      </c>
      <c r="D203" s="14" t="s">
        <v>190</v>
      </c>
      <c r="E203" s="14" t="s">
        <v>193</v>
      </c>
      <c r="F203" s="15">
        <v>73231277</v>
      </c>
      <c r="G203" s="15">
        <v>73279443</v>
      </c>
      <c r="H203" s="15">
        <v>16075212</v>
      </c>
      <c r="I203" s="15">
        <v>1943451</v>
      </c>
      <c r="J203" s="15">
        <v>69721</v>
      </c>
      <c r="K203" s="15">
        <v>14062040</v>
      </c>
      <c r="L203" s="15">
        <v>15738731</v>
      </c>
      <c r="M203" s="15">
        <v>1061964</v>
      </c>
      <c r="N203" s="15">
        <v>69421</v>
      </c>
      <c r="O203" s="15">
        <v>14607346</v>
      </c>
      <c r="P203" s="15">
        <v>8231642</v>
      </c>
      <c r="Q203" s="15">
        <v>10059422</v>
      </c>
      <c r="R203" s="15">
        <v>27563</v>
      </c>
      <c r="S203" s="15" t="s">
        <v>8</v>
      </c>
      <c r="T203" s="15">
        <v>1950000</v>
      </c>
      <c r="U203" s="18">
        <v>2500000</v>
      </c>
    </row>
    <row r="204" spans="1:21">
      <c r="A204" s="13">
        <v>2013</v>
      </c>
      <c r="B204" s="14" t="s">
        <v>11</v>
      </c>
      <c r="C204" s="14">
        <v>222062</v>
      </c>
      <c r="D204" s="14" t="s">
        <v>190</v>
      </c>
      <c r="E204" s="14" t="s">
        <v>194</v>
      </c>
      <c r="F204" s="15">
        <v>37939464</v>
      </c>
      <c r="G204" s="15">
        <v>37793150</v>
      </c>
      <c r="H204" s="15">
        <v>2899534</v>
      </c>
      <c r="I204" s="15">
        <v>1316951</v>
      </c>
      <c r="J204" s="15" t="s">
        <v>8</v>
      </c>
      <c r="K204" s="15">
        <v>1582583</v>
      </c>
      <c r="L204" s="15">
        <v>2608701</v>
      </c>
      <c r="M204" s="15">
        <v>1285862</v>
      </c>
      <c r="N204" s="15" t="s">
        <v>8</v>
      </c>
      <c r="O204" s="15">
        <v>1322839</v>
      </c>
      <c r="P204" s="15">
        <v>9884499</v>
      </c>
      <c r="Q204" s="15">
        <v>3621578</v>
      </c>
      <c r="R204" s="15">
        <v>8054</v>
      </c>
      <c r="S204" s="15" t="s">
        <v>8</v>
      </c>
      <c r="T204" s="15" t="s">
        <v>8</v>
      </c>
      <c r="U204" s="18">
        <v>759398</v>
      </c>
    </row>
    <row r="205" spans="1:21">
      <c r="A205" s="13">
        <v>2013</v>
      </c>
      <c r="B205" s="14" t="s">
        <v>11</v>
      </c>
      <c r="C205" s="14">
        <v>222071</v>
      </c>
      <c r="D205" s="14" t="s">
        <v>190</v>
      </c>
      <c r="E205" s="14" t="s">
        <v>195</v>
      </c>
      <c r="F205" s="15">
        <v>30593799</v>
      </c>
      <c r="G205" s="15">
        <v>30998306</v>
      </c>
      <c r="H205" s="15">
        <v>5505505</v>
      </c>
      <c r="I205" s="15">
        <v>3105284</v>
      </c>
      <c r="J205" s="15">
        <v>107756</v>
      </c>
      <c r="K205" s="15">
        <v>2292465</v>
      </c>
      <c r="L205" s="15">
        <v>5630212</v>
      </c>
      <c r="M205" s="15">
        <v>3413891</v>
      </c>
      <c r="N205" s="15">
        <v>107483</v>
      </c>
      <c r="O205" s="15">
        <v>2108838</v>
      </c>
      <c r="P205" s="15">
        <v>4876894</v>
      </c>
      <c r="Q205" s="15">
        <v>5779193</v>
      </c>
      <c r="R205" s="15">
        <v>92529</v>
      </c>
      <c r="S205" s="15" t="s">
        <v>8</v>
      </c>
      <c r="T205" s="15">
        <v>810055</v>
      </c>
      <c r="U205" s="18">
        <v>994492</v>
      </c>
    </row>
    <row r="206" spans="1:21">
      <c r="A206" s="13">
        <v>2013</v>
      </c>
      <c r="B206" s="14" t="s">
        <v>11</v>
      </c>
      <c r="C206" s="14">
        <v>222097</v>
      </c>
      <c r="D206" s="14" t="s">
        <v>190</v>
      </c>
      <c r="E206" s="14" t="s">
        <v>196</v>
      </c>
      <c r="F206" s="15">
        <v>42948575</v>
      </c>
      <c r="G206" s="15">
        <v>42829458</v>
      </c>
      <c r="H206" s="15">
        <v>11993943</v>
      </c>
      <c r="I206" s="15">
        <v>6073376</v>
      </c>
      <c r="J206" s="15">
        <v>1279495</v>
      </c>
      <c r="K206" s="15">
        <v>4641072</v>
      </c>
      <c r="L206" s="15">
        <v>10602205</v>
      </c>
      <c r="M206" s="15">
        <v>5089601</v>
      </c>
      <c r="N206" s="15">
        <v>1278300</v>
      </c>
      <c r="O206" s="15">
        <v>4234304</v>
      </c>
      <c r="P206" s="15">
        <v>8206805</v>
      </c>
      <c r="Q206" s="15">
        <v>4586383</v>
      </c>
      <c r="R206" s="15">
        <v>71156</v>
      </c>
      <c r="S206" s="15" t="s">
        <v>8</v>
      </c>
      <c r="T206" s="15">
        <v>912550</v>
      </c>
      <c r="U206" s="18">
        <v>489549</v>
      </c>
    </row>
    <row r="207" spans="1:21">
      <c r="A207" s="13">
        <v>2013</v>
      </c>
      <c r="B207" s="14" t="s">
        <v>22</v>
      </c>
      <c r="C207" s="14">
        <v>222101</v>
      </c>
      <c r="D207" s="14" t="s">
        <v>190</v>
      </c>
      <c r="E207" s="14" t="s">
        <v>197</v>
      </c>
      <c r="F207" s="15">
        <v>73031818</v>
      </c>
      <c r="G207" s="15">
        <v>72861699</v>
      </c>
      <c r="H207" s="15">
        <v>8994929</v>
      </c>
      <c r="I207" s="15">
        <v>4069434</v>
      </c>
      <c r="J207" s="15" t="s">
        <v>8</v>
      </c>
      <c r="K207" s="15">
        <v>4925495</v>
      </c>
      <c r="L207" s="15">
        <v>8175552</v>
      </c>
      <c r="M207" s="15">
        <v>4067969</v>
      </c>
      <c r="N207" s="15" t="s">
        <v>8</v>
      </c>
      <c r="O207" s="15">
        <v>4107583</v>
      </c>
      <c r="P207" s="15">
        <v>12433039</v>
      </c>
      <c r="Q207" s="15">
        <v>11654221</v>
      </c>
      <c r="R207" s="15">
        <v>62737</v>
      </c>
      <c r="S207" s="15" t="s">
        <v>8</v>
      </c>
      <c r="T207" s="15">
        <v>1920489</v>
      </c>
      <c r="U207" s="18">
        <v>3210000</v>
      </c>
    </row>
    <row r="208" spans="1:21">
      <c r="A208" s="13">
        <v>2013</v>
      </c>
      <c r="B208" s="14" t="s">
        <v>11</v>
      </c>
      <c r="C208" s="14">
        <v>222119</v>
      </c>
      <c r="D208" s="14" t="s">
        <v>190</v>
      </c>
      <c r="E208" s="14" t="s">
        <v>198</v>
      </c>
      <c r="F208" s="15">
        <v>58826121</v>
      </c>
      <c r="G208" s="15">
        <v>60462154</v>
      </c>
      <c r="H208" s="15">
        <v>14042071</v>
      </c>
      <c r="I208" s="15">
        <v>8928547</v>
      </c>
      <c r="J208" s="15">
        <v>18281</v>
      </c>
      <c r="K208" s="15">
        <v>5095243</v>
      </c>
      <c r="L208" s="15">
        <v>11426253</v>
      </c>
      <c r="M208" s="15">
        <v>6753458</v>
      </c>
      <c r="N208" s="15">
        <v>18233</v>
      </c>
      <c r="O208" s="15">
        <v>4654562</v>
      </c>
      <c r="P208" s="15">
        <v>6580085</v>
      </c>
      <c r="Q208" s="15">
        <v>8829347</v>
      </c>
      <c r="R208" s="15">
        <v>220382</v>
      </c>
      <c r="S208" s="15" t="s">
        <v>8</v>
      </c>
      <c r="T208" s="15">
        <v>1501487</v>
      </c>
      <c r="U208" s="18">
        <v>3019231</v>
      </c>
    </row>
    <row r="209" spans="1:21">
      <c r="A209" s="13">
        <v>2013</v>
      </c>
      <c r="B209" s="14" t="s">
        <v>11</v>
      </c>
      <c r="C209" s="14">
        <v>222127</v>
      </c>
      <c r="D209" s="14" t="s">
        <v>190</v>
      </c>
      <c r="E209" s="14" t="s">
        <v>199</v>
      </c>
      <c r="F209" s="15">
        <v>50859303</v>
      </c>
      <c r="G209" s="15">
        <v>50322307</v>
      </c>
      <c r="H209" s="15">
        <v>10277179</v>
      </c>
      <c r="I209" s="15">
        <v>5128368</v>
      </c>
      <c r="J209" s="15">
        <v>482094</v>
      </c>
      <c r="K209" s="15">
        <v>4666717</v>
      </c>
      <c r="L209" s="15">
        <v>7936364</v>
      </c>
      <c r="M209" s="15">
        <v>3671699</v>
      </c>
      <c r="N209" s="15">
        <v>221307</v>
      </c>
      <c r="O209" s="15">
        <v>4043358</v>
      </c>
      <c r="P209" s="15">
        <v>4186893</v>
      </c>
      <c r="Q209" s="15">
        <v>5928546</v>
      </c>
      <c r="R209" s="15">
        <v>15892</v>
      </c>
      <c r="S209" s="15" t="s">
        <v>8</v>
      </c>
      <c r="T209" s="15">
        <v>1151445</v>
      </c>
      <c r="U209" s="18">
        <v>1277213</v>
      </c>
    </row>
    <row r="210" spans="1:21">
      <c r="A210" s="13">
        <v>2013</v>
      </c>
      <c r="B210" s="14" t="s">
        <v>11</v>
      </c>
      <c r="C210" s="14">
        <v>222135</v>
      </c>
      <c r="D210" s="14" t="s">
        <v>190</v>
      </c>
      <c r="E210" s="14" t="s">
        <v>200</v>
      </c>
      <c r="F210" s="15">
        <v>48124889</v>
      </c>
      <c r="G210" s="15">
        <v>46807854</v>
      </c>
      <c r="H210" s="15">
        <v>6735045</v>
      </c>
      <c r="I210" s="15">
        <v>4000122</v>
      </c>
      <c r="J210" s="15" t="s">
        <v>8</v>
      </c>
      <c r="K210" s="15">
        <v>2734923</v>
      </c>
      <c r="L210" s="15">
        <v>5535825</v>
      </c>
      <c r="M210" s="15">
        <v>3011185</v>
      </c>
      <c r="N210" s="15" t="s">
        <v>8</v>
      </c>
      <c r="O210" s="15">
        <v>2524640</v>
      </c>
      <c r="P210" s="15">
        <v>10342683</v>
      </c>
      <c r="Q210" s="15">
        <v>5556431</v>
      </c>
      <c r="R210" s="15">
        <v>153342</v>
      </c>
      <c r="S210" s="15" t="s">
        <v>8</v>
      </c>
      <c r="T210" s="15">
        <v>1176446</v>
      </c>
      <c r="U210" s="18">
        <v>1209702</v>
      </c>
    </row>
    <row r="211" spans="1:21">
      <c r="A211" s="13">
        <v>2013</v>
      </c>
      <c r="B211" s="14" t="s">
        <v>11</v>
      </c>
      <c r="C211" s="14">
        <v>222143</v>
      </c>
      <c r="D211" s="14" t="s">
        <v>190</v>
      </c>
      <c r="E211" s="14" t="s">
        <v>201</v>
      </c>
      <c r="F211" s="15">
        <v>49138798</v>
      </c>
      <c r="G211" s="15">
        <v>51344630</v>
      </c>
      <c r="H211" s="15">
        <v>12785795</v>
      </c>
      <c r="I211" s="15">
        <v>6831703</v>
      </c>
      <c r="J211" s="15">
        <v>1084243</v>
      </c>
      <c r="K211" s="15">
        <v>4869849</v>
      </c>
      <c r="L211" s="15">
        <v>11588574</v>
      </c>
      <c r="M211" s="15">
        <v>5279915</v>
      </c>
      <c r="N211" s="15">
        <v>1083875</v>
      </c>
      <c r="O211" s="15">
        <v>5224784</v>
      </c>
      <c r="P211" s="15">
        <v>2684173</v>
      </c>
      <c r="Q211" s="15">
        <v>6226761</v>
      </c>
      <c r="R211" s="15">
        <v>22510</v>
      </c>
      <c r="S211" s="15" t="s">
        <v>8</v>
      </c>
      <c r="T211" s="15">
        <v>2091510</v>
      </c>
      <c r="U211" s="18">
        <v>889642</v>
      </c>
    </row>
    <row r="212" spans="1:21">
      <c r="A212" s="13">
        <v>2013</v>
      </c>
      <c r="B212" s="14" t="s">
        <v>5</v>
      </c>
      <c r="C212" s="14">
        <v>231002</v>
      </c>
      <c r="D212" s="14" t="s">
        <v>202</v>
      </c>
      <c r="E212" s="14" t="s">
        <v>203</v>
      </c>
      <c r="F212" s="15">
        <v>1634839287</v>
      </c>
      <c r="G212" s="15">
        <v>1680000943</v>
      </c>
      <c r="H212" s="15">
        <v>47217497</v>
      </c>
      <c r="I212" s="15">
        <v>13620751</v>
      </c>
      <c r="J212" s="15">
        <v>10136155</v>
      </c>
      <c r="K212" s="15">
        <v>23460591</v>
      </c>
      <c r="L212" s="15">
        <v>44025123</v>
      </c>
      <c r="M212" s="15">
        <v>14583047</v>
      </c>
      <c r="N212" s="15">
        <v>8306296</v>
      </c>
      <c r="O212" s="15">
        <v>21135780</v>
      </c>
      <c r="P212" s="15">
        <v>111865688</v>
      </c>
      <c r="Q212" s="15">
        <v>139481543</v>
      </c>
      <c r="R212" s="15">
        <v>490975</v>
      </c>
      <c r="S212" s="15">
        <v>26978768</v>
      </c>
      <c r="T212" s="15">
        <v>6975899</v>
      </c>
      <c r="U212" s="18">
        <v>37541710</v>
      </c>
    </row>
    <row r="213" spans="1:21">
      <c r="A213" s="13">
        <v>2013</v>
      </c>
      <c r="B213" s="14" t="s">
        <v>9</v>
      </c>
      <c r="C213" s="14">
        <v>232017</v>
      </c>
      <c r="D213" s="14" t="s">
        <v>202</v>
      </c>
      <c r="E213" s="14" t="s">
        <v>204</v>
      </c>
      <c r="F213" s="15">
        <v>105347825</v>
      </c>
      <c r="G213" s="15">
        <v>105958465</v>
      </c>
      <c r="H213" s="15">
        <v>11538342</v>
      </c>
      <c r="I213" s="15">
        <v>8106775</v>
      </c>
      <c r="J213" s="15">
        <v>164479</v>
      </c>
      <c r="K213" s="15">
        <v>3267088</v>
      </c>
      <c r="L213" s="15">
        <v>9124648</v>
      </c>
      <c r="M213" s="15">
        <v>7966636</v>
      </c>
      <c r="N213" s="15">
        <v>173133</v>
      </c>
      <c r="O213" s="15">
        <v>984879</v>
      </c>
      <c r="P213" s="15">
        <v>29473536</v>
      </c>
      <c r="Q213" s="15">
        <v>16258782</v>
      </c>
      <c r="R213" s="15">
        <v>27899</v>
      </c>
      <c r="S213" s="15" t="s">
        <v>8</v>
      </c>
      <c r="T213" s="15">
        <v>2754285</v>
      </c>
      <c r="U213" s="18">
        <v>3476071</v>
      </c>
    </row>
    <row r="214" spans="1:21">
      <c r="A214" s="13">
        <v>2013</v>
      </c>
      <c r="B214" s="14" t="s">
        <v>9</v>
      </c>
      <c r="C214" s="14">
        <v>232025</v>
      </c>
      <c r="D214" s="14" t="s">
        <v>202</v>
      </c>
      <c r="E214" s="14" t="s">
        <v>205</v>
      </c>
      <c r="F214" s="15">
        <v>66086815</v>
      </c>
      <c r="G214" s="15">
        <v>69456911</v>
      </c>
      <c r="H214" s="15">
        <v>25412690</v>
      </c>
      <c r="I214" s="15">
        <v>14517761</v>
      </c>
      <c r="J214" s="15" t="s">
        <v>8</v>
      </c>
      <c r="K214" s="15">
        <v>10894929</v>
      </c>
      <c r="L214" s="15">
        <v>21328196</v>
      </c>
      <c r="M214" s="15">
        <v>12825717</v>
      </c>
      <c r="N214" s="15" t="s">
        <v>8</v>
      </c>
      <c r="O214" s="15">
        <v>8502479</v>
      </c>
      <c r="P214" s="15">
        <v>27516224</v>
      </c>
      <c r="Q214" s="15">
        <v>15504862</v>
      </c>
      <c r="R214" s="15">
        <v>604417</v>
      </c>
      <c r="S214" s="15" t="s">
        <v>8</v>
      </c>
      <c r="T214" s="15">
        <v>2114468</v>
      </c>
      <c r="U214" s="18">
        <v>4272404</v>
      </c>
    </row>
    <row r="215" spans="1:21">
      <c r="A215" s="13">
        <v>2013</v>
      </c>
      <c r="B215" s="14" t="s">
        <v>22</v>
      </c>
      <c r="C215" s="14">
        <v>232033</v>
      </c>
      <c r="D215" s="14" t="s">
        <v>202</v>
      </c>
      <c r="E215" s="14" t="s">
        <v>206</v>
      </c>
      <c r="F215" s="15">
        <v>96530611</v>
      </c>
      <c r="G215" s="15">
        <v>88463179</v>
      </c>
      <c r="H215" s="15">
        <v>9281193</v>
      </c>
      <c r="I215" s="15">
        <v>3914441</v>
      </c>
      <c r="J215" s="15">
        <v>49858</v>
      </c>
      <c r="K215" s="15">
        <v>5316894</v>
      </c>
      <c r="L215" s="15">
        <v>9260003</v>
      </c>
      <c r="M215" s="15">
        <v>3409381</v>
      </c>
      <c r="N215" s="15">
        <v>49768</v>
      </c>
      <c r="O215" s="15">
        <v>5800854</v>
      </c>
      <c r="P215" s="15">
        <v>8425555</v>
      </c>
      <c r="Q215" s="15">
        <v>16687294</v>
      </c>
      <c r="R215" s="15">
        <v>83687</v>
      </c>
      <c r="S215" s="15" t="s">
        <v>8</v>
      </c>
      <c r="T215" s="15">
        <v>1827853</v>
      </c>
      <c r="U215" s="18">
        <v>5121349</v>
      </c>
    </row>
    <row r="216" spans="1:21">
      <c r="A216" s="13">
        <v>2013</v>
      </c>
      <c r="B216" s="14" t="s">
        <v>11</v>
      </c>
      <c r="C216" s="14">
        <v>232041</v>
      </c>
      <c r="D216" s="14" t="s">
        <v>202</v>
      </c>
      <c r="E216" s="14" t="s">
        <v>207</v>
      </c>
      <c r="F216" s="15">
        <v>23635221</v>
      </c>
      <c r="G216" s="15">
        <v>23640869</v>
      </c>
      <c r="H216" s="15">
        <v>4274078</v>
      </c>
      <c r="I216" s="15">
        <v>3692011</v>
      </c>
      <c r="J216" s="15">
        <v>45963</v>
      </c>
      <c r="K216" s="15">
        <v>536104</v>
      </c>
      <c r="L216" s="15">
        <v>3915879</v>
      </c>
      <c r="M216" s="15">
        <v>3321990</v>
      </c>
      <c r="N216" s="15">
        <v>45944</v>
      </c>
      <c r="O216" s="15">
        <v>547945</v>
      </c>
      <c r="P216" s="15">
        <v>1845104</v>
      </c>
      <c r="Q216" s="15">
        <v>5037586</v>
      </c>
      <c r="R216" s="15">
        <v>13543</v>
      </c>
      <c r="S216" s="15" t="s">
        <v>8</v>
      </c>
      <c r="T216" s="15">
        <v>802291</v>
      </c>
      <c r="U216" s="18">
        <v>717278</v>
      </c>
    </row>
    <row r="217" spans="1:21">
      <c r="A217" s="13">
        <v>2013</v>
      </c>
      <c r="B217" s="14" t="s">
        <v>11</v>
      </c>
      <c r="C217" s="14">
        <v>232050</v>
      </c>
      <c r="D217" s="14" t="s">
        <v>202</v>
      </c>
      <c r="E217" s="14" t="s">
        <v>208</v>
      </c>
      <c r="F217" s="15">
        <v>23484875</v>
      </c>
      <c r="G217" s="15">
        <v>25943282</v>
      </c>
      <c r="H217" s="15">
        <v>9568394</v>
      </c>
      <c r="I217" s="15">
        <v>3265238</v>
      </c>
      <c r="J217" s="15">
        <v>28738</v>
      </c>
      <c r="K217" s="15">
        <v>6274418</v>
      </c>
      <c r="L217" s="15">
        <v>8932955</v>
      </c>
      <c r="M217" s="15">
        <v>3370128</v>
      </c>
      <c r="N217" s="15">
        <v>24357</v>
      </c>
      <c r="O217" s="15">
        <v>5538470</v>
      </c>
      <c r="P217" s="15">
        <v>7729771</v>
      </c>
      <c r="Q217" s="15">
        <v>5194067</v>
      </c>
      <c r="R217" s="15">
        <v>3549</v>
      </c>
      <c r="S217" s="15" t="s">
        <v>8</v>
      </c>
      <c r="T217" s="15">
        <v>693000</v>
      </c>
      <c r="U217" s="18">
        <v>2043493</v>
      </c>
    </row>
    <row r="218" spans="1:21">
      <c r="A218" s="13">
        <v>2013</v>
      </c>
      <c r="B218" s="14" t="s">
        <v>22</v>
      </c>
      <c r="C218" s="14">
        <v>232068</v>
      </c>
      <c r="D218" s="14" t="s">
        <v>202</v>
      </c>
      <c r="E218" s="14" t="s">
        <v>209</v>
      </c>
      <c r="F218" s="15">
        <v>80025680</v>
      </c>
      <c r="G218" s="15">
        <v>79680733</v>
      </c>
      <c r="H218" s="15">
        <v>7743049</v>
      </c>
      <c r="I218" s="15">
        <v>5140007</v>
      </c>
      <c r="J218" s="15">
        <v>2300</v>
      </c>
      <c r="K218" s="15">
        <v>2600742</v>
      </c>
      <c r="L218" s="15">
        <v>7680706</v>
      </c>
      <c r="M218" s="15">
        <v>5047652</v>
      </c>
      <c r="N218" s="15">
        <v>2200</v>
      </c>
      <c r="O218" s="15">
        <v>2630854</v>
      </c>
      <c r="P218" s="15">
        <v>7403915</v>
      </c>
      <c r="Q218" s="15">
        <v>12142833</v>
      </c>
      <c r="R218" s="15">
        <v>30850</v>
      </c>
      <c r="S218" s="15" t="s">
        <v>8</v>
      </c>
      <c r="T218" s="15">
        <v>889495</v>
      </c>
      <c r="U218" s="18">
        <v>3257159</v>
      </c>
    </row>
    <row r="219" spans="1:21">
      <c r="A219" s="13">
        <v>2013</v>
      </c>
      <c r="B219" s="14" t="s">
        <v>11</v>
      </c>
      <c r="C219" s="14">
        <v>232076</v>
      </c>
      <c r="D219" s="14" t="s">
        <v>202</v>
      </c>
      <c r="E219" s="14" t="s">
        <v>210</v>
      </c>
      <c r="F219" s="15">
        <v>53481697</v>
      </c>
      <c r="G219" s="15">
        <v>56158152</v>
      </c>
      <c r="H219" s="15">
        <v>12193244</v>
      </c>
      <c r="I219" s="15">
        <v>8851021</v>
      </c>
      <c r="J219" s="15">
        <v>144692</v>
      </c>
      <c r="K219" s="15">
        <v>3197531</v>
      </c>
      <c r="L219" s="15">
        <v>10864879</v>
      </c>
      <c r="M219" s="15">
        <v>8084488</v>
      </c>
      <c r="N219" s="15">
        <v>283176</v>
      </c>
      <c r="O219" s="15">
        <v>2497215</v>
      </c>
      <c r="P219" s="15">
        <v>4371313</v>
      </c>
      <c r="Q219" s="15">
        <v>5566531</v>
      </c>
      <c r="R219" s="15">
        <v>23477</v>
      </c>
      <c r="S219" s="15" t="s">
        <v>8</v>
      </c>
      <c r="T219" s="15">
        <v>1363691</v>
      </c>
      <c r="U219" s="18">
        <v>1186325</v>
      </c>
    </row>
    <row r="220" spans="1:21">
      <c r="A220" s="13">
        <v>2013</v>
      </c>
      <c r="B220" s="14" t="s">
        <v>11</v>
      </c>
      <c r="C220" s="14">
        <v>232106</v>
      </c>
      <c r="D220" s="14" t="s">
        <v>202</v>
      </c>
      <c r="E220" s="14" t="s">
        <v>211</v>
      </c>
      <c r="F220" s="15">
        <v>13279040</v>
      </c>
      <c r="G220" s="15">
        <v>16554369</v>
      </c>
      <c r="H220" s="15">
        <v>18313556</v>
      </c>
      <c r="I220" s="15">
        <v>10715988</v>
      </c>
      <c r="J220" s="15" t="s">
        <v>8</v>
      </c>
      <c r="K220" s="15">
        <v>7597568</v>
      </c>
      <c r="L220" s="15">
        <v>14342804</v>
      </c>
      <c r="M220" s="15">
        <v>10692272</v>
      </c>
      <c r="N220" s="15" t="s">
        <v>8</v>
      </c>
      <c r="O220" s="15">
        <v>3650532</v>
      </c>
      <c r="P220" s="15">
        <v>679874</v>
      </c>
      <c r="Q220" s="15">
        <v>5332836</v>
      </c>
      <c r="R220" s="15" t="s">
        <v>8</v>
      </c>
      <c r="S220" s="15" t="s">
        <v>8</v>
      </c>
      <c r="T220" s="15" t="s">
        <v>8</v>
      </c>
      <c r="U220" s="18">
        <v>2380164</v>
      </c>
    </row>
    <row r="221" spans="1:21">
      <c r="A221" s="13">
        <v>2013</v>
      </c>
      <c r="B221" s="14" t="s">
        <v>9</v>
      </c>
      <c r="C221" s="14">
        <v>232114</v>
      </c>
      <c r="D221" s="14" t="s">
        <v>202</v>
      </c>
      <c r="E221" s="14" t="s">
        <v>212</v>
      </c>
      <c r="F221" s="15">
        <v>89752865</v>
      </c>
      <c r="G221" s="15">
        <v>90341027</v>
      </c>
      <c r="H221" s="15">
        <v>35654628</v>
      </c>
      <c r="I221" s="15">
        <v>11300000</v>
      </c>
      <c r="J221" s="15">
        <v>2100000</v>
      </c>
      <c r="K221" s="15">
        <v>22254628</v>
      </c>
      <c r="L221" s="15">
        <v>39688600</v>
      </c>
      <c r="M221" s="15">
        <v>14300000</v>
      </c>
      <c r="N221" s="15">
        <v>2090000</v>
      </c>
      <c r="O221" s="15">
        <v>23298600</v>
      </c>
      <c r="P221" s="15">
        <v>32859907</v>
      </c>
      <c r="Q221" s="15">
        <v>13560218</v>
      </c>
      <c r="R221" s="15">
        <v>850226</v>
      </c>
      <c r="S221" s="15" t="s">
        <v>8</v>
      </c>
      <c r="T221" s="15" t="s">
        <v>8</v>
      </c>
      <c r="U221" s="18">
        <v>3976516</v>
      </c>
    </row>
    <row r="222" spans="1:21">
      <c r="A222" s="13">
        <v>2013</v>
      </c>
      <c r="B222" s="14" t="s">
        <v>11</v>
      </c>
      <c r="C222" s="14">
        <v>232122</v>
      </c>
      <c r="D222" s="14" t="s">
        <v>202</v>
      </c>
      <c r="E222" s="14" t="s">
        <v>213</v>
      </c>
      <c r="F222" s="15">
        <v>18464554</v>
      </c>
      <c r="G222" s="15">
        <v>19416916</v>
      </c>
      <c r="H222" s="15">
        <v>27106559</v>
      </c>
      <c r="I222" s="15">
        <v>6295850</v>
      </c>
      <c r="J222" s="15" t="s">
        <v>8</v>
      </c>
      <c r="K222" s="15">
        <v>20810709</v>
      </c>
      <c r="L222" s="15">
        <v>22583639</v>
      </c>
      <c r="M222" s="15">
        <v>4664740</v>
      </c>
      <c r="N222" s="15" t="s">
        <v>8</v>
      </c>
      <c r="O222" s="15">
        <v>17918899</v>
      </c>
      <c r="P222" s="15">
        <v>15120894</v>
      </c>
      <c r="Q222" s="15">
        <v>5750402</v>
      </c>
      <c r="R222" s="15">
        <v>37033</v>
      </c>
      <c r="S222" s="15" t="s">
        <v>8</v>
      </c>
      <c r="T222" s="15" t="s">
        <v>8</v>
      </c>
      <c r="U222" s="18">
        <v>1792788</v>
      </c>
    </row>
    <row r="223" spans="1:21">
      <c r="A223" s="13">
        <v>2013</v>
      </c>
      <c r="B223" s="14" t="s">
        <v>11</v>
      </c>
      <c r="C223" s="14">
        <v>232131</v>
      </c>
      <c r="D223" s="14" t="s">
        <v>202</v>
      </c>
      <c r="E223" s="14" t="s">
        <v>214</v>
      </c>
      <c r="F223" s="15">
        <v>40415848</v>
      </c>
      <c r="G223" s="15">
        <v>41488151</v>
      </c>
      <c r="H223" s="15">
        <v>6807214</v>
      </c>
      <c r="I223" s="15">
        <v>5807542</v>
      </c>
      <c r="J223" s="15">
        <v>42655</v>
      </c>
      <c r="K223" s="15">
        <v>957017</v>
      </c>
      <c r="L223" s="15">
        <v>7744148</v>
      </c>
      <c r="M223" s="15">
        <v>5921392</v>
      </c>
      <c r="N223" s="15">
        <v>42517</v>
      </c>
      <c r="O223" s="15">
        <v>1780239</v>
      </c>
      <c r="P223" s="15">
        <v>1574869</v>
      </c>
      <c r="Q223" s="15">
        <v>8471964</v>
      </c>
      <c r="R223" s="15">
        <v>38528</v>
      </c>
      <c r="S223" s="15">
        <v>888</v>
      </c>
      <c r="T223" s="15">
        <v>2255107</v>
      </c>
      <c r="U223" s="18">
        <v>1988689</v>
      </c>
    </row>
    <row r="224" spans="1:21">
      <c r="A224" s="13">
        <v>2013</v>
      </c>
      <c r="B224" s="14" t="s">
        <v>11</v>
      </c>
      <c r="C224" s="14">
        <v>232190</v>
      </c>
      <c r="D224" s="14" t="s">
        <v>202</v>
      </c>
      <c r="E224" s="14" t="s">
        <v>215</v>
      </c>
      <c r="F224" s="15">
        <v>15280276</v>
      </c>
      <c r="G224" s="15">
        <v>16516301</v>
      </c>
      <c r="H224" s="15">
        <v>20815202</v>
      </c>
      <c r="I224" s="15">
        <v>7116652</v>
      </c>
      <c r="J224" s="15" t="s">
        <v>8</v>
      </c>
      <c r="K224" s="15">
        <v>13698550</v>
      </c>
      <c r="L224" s="15">
        <v>21370166</v>
      </c>
      <c r="M224" s="15">
        <v>7108810</v>
      </c>
      <c r="N224" s="15" t="s">
        <v>8</v>
      </c>
      <c r="O224" s="15">
        <v>14261356</v>
      </c>
      <c r="P224" s="15">
        <v>1128385</v>
      </c>
      <c r="Q224" s="15">
        <v>7458553</v>
      </c>
      <c r="R224" s="15">
        <v>122226</v>
      </c>
      <c r="S224" s="15" t="s">
        <v>8</v>
      </c>
      <c r="T224" s="15">
        <v>1000000</v>
      </c>
      <c r="U224" s="18">
        <v>1536008</v>
      </c>
    </row>
    <row r="225" spans="1:21">
      <c r="A225" s="13">
        <v>2013</v>
      </c>
      <c r="B225" s="14" t="s">
        <v>11</v>
      </c>
      <c r="C225" s="14">
        <v>232203</v>
      </c>
      <c r="D225" s="14" t="s">
        <v>202</v>
      </c>
      <c r="E225" s="14" t="s">
        <v>216</v>
      </c>
      <c r="F225" s="15">
        <v>38499667</v>
      </c>
      <c r="G225" s="15">
        <v>38302713</v>
      </c>
      <c r="H225" s="15">
        <v>11772674</v>
      </c>
      <c r="I225" s="15">
        <v>2818243</v>
      </c>
      <c r="J225" s="15">
        <v>437950</v>
      </c>
      <c r="K225" s="15">
        <v>8516481</v>
      </c>
      <c r="L225" s="15">
        <v>10632240</v>
      </c>
      <c r="M225" s="15">
        <v>2816095</v>
      </c>
      <c r="N225" s="15">
        <v>437616</v>
      </c>
      <c r="O225" s="15">
        <v>7378529</v>
      </c>
      <c r="P225" s="15">
        <v>1755540</v>
      </c>
      <c r="Q225" s="15">
        <v>6982491</v>
      </c>
      <c r="R225" s="15">
        <v>125111</v>
      </c>
      <c r="S225" s="15" t="s">
        <v>8</v>
      </c>
      <c r="T225" s="15">
        <v>1957048</v>
      </c>
      <c r="U225" s="18">
        <v>1446327</v>
      </c>
    </row>
    <row r="226" spans="1:21">
      <c r="A226" s="13">
        <v>2013</v>
      </c>
      <c r="B226" s="14" t="s">
        <v>11</v>
      </c>
      <c r="C226" s="14">
        <v>232220</v>
      </c>
      <c r="D226" s="14" t="s">
        <v>202</v>
      </c>
      <c r="E226" s="14" t="s">
        <v>217</v>
      </c>
      <c r="F226" s="15">
        <v>20997577</v>
      </c>
      <c r="G226" s="15">
        <v>20032048</v>
      </c>
      <c r="H226" s="15">
        <v>7865097</v>
      </c>
      <c r="I226" s="15">
        <v>4880638</v>
      </c>
      <c r="J226" s="15" t="s">
        <v>8</v>
      </c>
      <c r="K226" s="15">
        <v>2984459</v>
      </c>
      <c r="L226" s="15">
        <v>7530501</v>
      </c>
      <c r="M226" s="15">
        <v>4128390</v>
      </c>
      <c r="N226" s="15" t="s">
        <v>8</v>
      </c>
      <c r="O226" s="15">
        <v>3402111</v>
      </c>
      <c r="P226" s="15">
        <v>9465664</v>
      </c>
      <c r="Q226" s="15">
        <v>4220728</v>
      </c>
      <c r="R226" s="15">
        <v>8350</v>
      </c>
      <c r="S226" s="15" t="s">
        <v>8</v>
      </c>
      <c r="T226" s="15">
        <v>54851</v>
      </c>
      <c r="U226" s="18">
        <v>2541005</v>
      </c>
    </row>
    <row r="227" spans="1:21">
      <c r="A227" s="13">
        <v>2013</v>
      </c>
      <c r="B227" s="14" t="s">
        <v>11</v>
      </c>
      <c r="C227" s="14">
        <v>242012</v>
      </c>
      <c r="D227" s="14" t="s">
        <v>218</v>
      </c>
      <c r="E227" s="14" t="s">
        <v>219</v>
      </c>
      <c r="F227" s="15">
        <v>94580758</v>
      </c>
      <c r="G227" s="15">
        <v>92083428</v>
      </c>
      <c r="H227" s="15">
        <v>27932858</v>
      </c>
      <c r="I227" s="15">
        <v>19121755</v>
      </c>
      <c r="J227" s="15">
        <v>1594970</v>
      </c>
      <c r="K227" s="15">
        <v>7216133</v>
      </c>
      <c r="L227" s="15">
        <v>27168740</v>
      </c>
      <c r="M227" s="15">
        <v>18339338</v>
      </c>
      <c r="N227" s="15">
        <v>1889480</v>
      </c>
      <c r="O227" s="15">
        <v>6939922</v>
      </c>
      <c r="P227" s="15">
        <v>10156312</v>
      </c>
      <c r="Q227" s="15">
        <v>14476495</v>
      </c>
      <c r="R227" s="15">
        <v>170343</v>
      </c>
      <c r="S227" s="15" t="s">
        <v>8</v>
      </c>
      <c r="T227" s="15" t="s">
        <v>8</v>
      </c>
      <c r="U227" s="18">
        <v>5689900</v>
      </c>
    </row>
    <row r="228" spans="1:21">
      <c r="A228" s="13">
        <v>2013</v>
      </c>
      <c r="B228" s="14" t="s">
        <v>22</v>
      </c>
      <c r="C228" s="14">
        <v>242021</v>
      </c>
      <c r="D228" s="14" t="s">
        <v>218</v>
      </c>
      <c r="E228" s="14" t="s">
        <v>220</v>
      </c>
      <c r="F228" s="15">
        <v>78602844</v>
      </c>
      <c r="G228" s="15">
        <v>84813875</v>
      </c>
      <c r="H228" s="15">
        <v>24821981</v>
      </c>
      <c r="I228" s="15">
        <v>10103348</v>
      </c>
      <c r="J228" s="15">
        <v>317924</v>
      </c>
      <c r="K228" s="15">
        <v>14400709</v>
      </c>
      <c r="L228" s="15">
        <v>22507504</v>
      </c>
      <c r="M228" s="15">
        <v>9132341</v>
      </c>
      <c r="N228" s="15">
        <v>316908</v>
      </c>
      <c r="O228" s="15">
        <v>13058255</v>
      </c>
      <c r="P228" s="15">
        <v>54451984</v>
      </c>
      <c r="Q228" s="15">
        <v>15282287</v>
      </c>
      <c r="R228" s="15">
        <v>17370</v>
      </c>
      <c r="S228" s="15" t="s">
        <v>8</v>
      </c>
      <c r="T228" s="15">
        <v>1115208</v>
      </c>
      <c r="U228" s="18">
        <v>6880844</v>
      </c>
    </row>
    <row r="229" spans="1:21">
      <c r="A229" s="13">
        <v>2013</v>
      </c>
      <c r="B229" s="14" t="s">
        <v>11</v>
      </c>
      <c r="C229" s="14">
        <v>242039</v>
      </c>
      <c r="D229" s="14" t="s">
        <v>218</v>
      </c>
      <c r="E229" s="14" t="s">
        <v>221</v>
      </c>
      <c r="F229" s="15">
        <v>49697601</v>
      </c>
      <c r="G229" s="15">
        <v>48258679</v>
      </c>
      <c r="H229" s="15">
        <v>18544473</v>
      </c>
      <c r="I229" s="15">
        <v>11220670</v>
      </c>
      <c r="J229" s="15">
        <v>1160602</v>
      </c>
      <c r="K229" s="15">
        <v>6163201</v>
      </c>
      <c r="L229" s="15">
        <v>17440621</v>
      </c>
      <c r="M229" s="15">
        <v>10162977</v>
      </c>
      <c r="N229" s="15">
        <v>1159411</v>
      </c>
      <c r="O229" s="15">
        <v>6118233</v>
      </c>
      <c r="P229" s="15">
        <v>3851765</v>
      </c>
      <c r="Q229" s="15">
        <v>7091562</v>
      </c>
      <c r="R229" s="15">
        <v>196885</v>
      </c>
      <c r="S229" s="15" t="s">
        <v>8</v>
      </c>
      <c r="T229" s="15">
        <v>811604</v>
      </c>
      <c r="U229" s="18">
        <v>2117343</v>
      </c>
    </row>
    <row r="230" spans="1:21">
      <c r="A230" s="13">
        <v>2013</v>
      </c>
      <c r="B230" s="14" t="s">
        <v>11</v>
      </c>
      <c r="C230" s="14">
        <v>242047</v>
      </c>
      <c r="D230" s="14" t="s">
        <v>218</v>
      </c>
      <c r="E230" s="14" t="s">
        <v>222</v>
      </c>
      <c r="F230" s="15">
        <v>47834606</v>
      </c>
      <c r="G230" s="15">
        <v>50234256</v>
      </c>
      <c r="H230" s="15">
        <v>14930695</v>
      </c>
      <c r="I230" s="15">
        <v>9566674</v>
      </c>
      <c r="J230" s="15">
        <v>131419</v>
      </c>
      <c r="K230" s="15">
        <v>5232602</v>
      </c>
      <c r="L230" s="15">
        <v>14638007</v>
      </c>
      <c r="M230" s="15">
        <v>8754545</v>
      </c>
      <c r="N230" s="15">
        <v>139607</v>
      </c>
      <c r="O230" s="15">
        <v>5743855</v>
      </c>
      <c r="P230" s="15">
        <v>14602326</v>
      </c>
      <c r="Q230" s="15">
        <v>9328947</v>
      </c>
      <c r="R230" s="15">
        <v>68742</v>
      </c>
      <c r="S230" s="15" t="s">
        <v>8</v>
      </c>
      <c r="T230" s="15">
        <v>957430</v>
      </c>
      <c r="U230" s="18">
        <v>2597740</v>
      </c>
    </row>
    <row r="231" spans="1:21">
      <c r="A231" s="13">
        <v>2013</v>
      </c>
      <c r="B231" s="14" t="s">
        <v>11</v>
      </c>
      <c r="C231" s="14">
        <v>242055</v>
      </c>
      <c r="D231" s="14" t="s">
        <v>218</v>
      </c>
      <c r="E231" s="14" t="s">
        <v>223</v>
      </c>
      <c r="F231" s="15">
        <v>53435542</v>
      </c>
      <c r="G231" s="15">
        <v>53130724</v>
      </c>
      <c r="H231" s="15">
        <v>7113806</v>
      </c>
      <c r="I231" s="15">
        <v>3712091</v>
      </c>
      <c r="J231" s="15">
        <v>2034</v>
      </c>
      <c r="K231" s="15">
        <v>3399681</v>
      </c>
      <c r="L231" s="15">
        <v>6620829</v>
      </c>
      <c r="M231" s="15">
        <v>3227307</v>
      </c>
      <c r="N231" s="15">
        <v>2030</v>
      </c>
      <c r="O231" s="15">
        <v>3391492</v>
      </c>
      <c r="P231" s="15">
        <v>28770120</v>
      </c>
      <c r="Q231" s="15">
        <v>5307897</v>
      </c>
      <c r="R231" s="15">
        <v>33007</v>
      </c>
      <c r="S231" s="15" t="s">
        <v>8</v>
      </c>
      <c r="T231" s="15" t="s">
        <v>8</v>
      </c>
      <c r="U231" s="18">
        <v>2118829</v>
      </c>
    </row>
    <row r="232" spans="1:21">
      <c r="A232" s="13">
        <v>2013</v>
      </c>
      <c r="B232" s="14" t="s">
        <v>11</v>
      </c>
      <c r="C232" s="14">
        <v>242071</v>
      </c>
      <c r="D232" s="14" t="s">
        <v>218</v>
      </c>
      <c r="E232" s="14" t="s">
        <v>224</v>
      </c>
      <c r="F232" s="15">
        <v>46718770</v>
      </c>
      <c r="G232" s="15">
        <v>46659335</v>
      </c>
      <c r="H232" s="15">
        <v>14136174</v>
      </c>
      <c r="I232" s="15">
        <v>8462983</v>
      </c>
      <c r="J232" s="15">
        <v>4386836</v>
      </c>
      <c r="K232" s="15">
        <v>1286355</v>
      </c>
      <c r="L232" s="15">
        <v>13779056</v>
      </c>
      <c r="M232" s="15">
        <v>8098726</v>
      </c>
      <c r="N232" s="15">
        <v>4372977</v>
      </c>
      <c r="O232" s="15">
        <v>1307353</v>
      </c>
      <c r="P232" s="15">
        <v>19498805</v>
      </c>
      <c r="Q232" s="15">
        <v>7243894</v>
      </c>
      <c r="R232" s="15">
        <v>20972</v>
      </c>
      <c r="S232" s="15" t="s">
        <v>8</v>
      </c>
      <c r="T232" s="15" t="s">
        <v>8</v>
      </c>
      <c r="U232" s="18">
        <v>3045161</v>
      </c>
    </row>
    <row r="233" spans="1:21">
      <c r="A233" s="13">
        <v>2013</v>
      </c>
      <c r="B233" s="14" t="s">
        <v>9</v>
      </c>
      <c r="C233" s="14">
        <v>252018</v>
      </c>
      <c r="D233" s="14" t="s">
        <v>225</v>
      </c>
      <c r="E233" s="14" t="s">
        <v>226</v>
      </c>
      <c r="F233" s="15">
        <v>112420717</v>
      </c>
      <c r="G233" s="15">
        <v>106472612</v>
      </c>
      <c r="H233" s="15">
        <v>15299346</v>
      </c>
      <c r="I233" s="15">
        <v>4629391</v>
      </c>
      <c r="J233" s="15">
        <v>609375</v>
      </c>
      <c r="K233" s="15">
        <v>10060580</v>
      </c>
      <c r="L233" s="15">
        <v>13640997</v>
      </c>
      <c r="M233" s="15">
        <v>4202095</v>
      </c>
      <c r="N233" s="15">
        <v>557027</v>
      </c>
      <c r="O233" s="15">
        <v>8881875</v>
      </c>
      <c r="P233" s="15">
        <v>16753684</v>
      </c>
      <c r="Q233" s="15">
        <v>15546904</v>
      </c>
      <c r="R233" s="15">
        <v>358260</v>
      </c>
      <c r="S233" s="15" t="s">
        <v>8</v>
      </c>
      <c r="T233" s="15">
        <v>1907340</v>
      </c>
      <c r="U233" s="18">
        <v>3953351</v>
      </c>
    </row>
    <row r="234" spans="1:21">
      <c r="A234" s="13">
        <v>2013</v>
      </c>
      <c r="B234" s="14" t="s">
        <v>11</v>
      </c>
      <c r="C234" s="14">
        <v>252026</v>
      </c>
      <c r="D234" s="14" t="s">
        <v>225</v>
      </c>
      <c r="E234" s="14" t="s">
        <v>227</v>
      </c>
      <c r="F234" s="15">
        <v>35458589</v>
      </c>
      <c r="G234" s="15">
        <v>32483467</v>
      </c>
      <c r="H234" s="15">
        <v>8193692</v>
      </c>
      <c r="I234" s="15">
        <v>3932377</v>
      </c>
      <c r="J234" s="15">
        <v>154607</v>
      </c>
      <c r="K234" s="15">
        <v>4106708</v>
      </c>
      <c r="L234" s="15">
        <v>6848388</v>
      </c>
      <c r="M234" s="15">
        <v>2791665</v>
      </c>
      <c r="N234" s="15">
        <v>154553</v>
      </c>
      <c r="O234" s="15">
        <v>3902170</v>
      </c>
      <c r="P234" s="15">
        <v>5281452</v>
      </c>
      <c r="Q234" s="15">
        <v>6849129</v>
      </c>
      <c r="R234" s="15">
        <v>58863</v>
      </c>
      <c r="S234" s="15" t="s">
        <v>8</v>
      </c>
      <c r="T234" s="15">
        <v>1211802</v>
      </c>
      <c r="U234" s="18">
        <v>2646135</v>
      </c>
    </row>
    <row r="235" spans="1:21">
      <c r="A235" s="13">
        <v>2013</v>
      </c>
      <c r="B235" s="14" t="s">
        <v>11</v>
      </c>
      <c r="C235" s="14">
        <v>252034</v>
      </c>
      <c r="D235" s="14" t="s">
        <v>225</v>
      </c>
      <c r="E235" s="14" t="s">
        <v>228</v>
      </c>
      <c r="F235" s="15">
        <v>51577551</v>
      </c>
      <c r="G235" s="15">
        <v>52246687</v>
      </c>
      <c r="H235" s="15">
        <v>30579299</v>
      </c>
      <c r="I235" s="15">
        <v>5827143</v>
      </c>
      <c r="J235" s="15">
        <v>11830618</v>
      </c>
      <c r="K235" s="15">
        <v>12921538</v>
      </c>
      <c r="L235" s="15">
        <v>28581696</v>
      </c>
      <c r="M235" s="15">
        <v>5818292</v>
      </c>
      <c r="N235" s="15">
        <v>11729129</v>
      </c>
      <c r="O235" s="15">
        <v>11034275</v>
      </c>
      <c r="P235" s="15">
        <v>8806250</v>
      </c>
      <c r="Q235" s="15">
        <v>7417738</v>
      </c>
      <c r="R235" s="15">
        <v>112077</v>
      </c>
      <c r="S235" s="15" t="s">
        <v>8</v>
      </c>
      <c r="T235" s="15">
        <v>1510330</v>
      </c>
      <c r="U235" s="18">
        <v>2138100</v>
      </c>
    </row>
    <row r="236" spans="1:21">
      <c r="A236" s="13">
        <v>2013</v>
      </c>
      <c r="B236" s="14" t="s">
        <v>11</v>
      </c>
      <c r="C236" s="14">
        <v>252069</v>
      </c>
      <c r="D236" s="14" t="s">
        <v>225</v>
      </c>
      <c r="E236" s="14" t="s">
        <v>229</v>
      </c>
      <c r="F236" s="15">
        <v>37856886</v>
      </c>
      <c r="G236" s="15">
        <v>38004095</v>
      </c>
      <c r="H236" s="15">
        <v>15656049</v>
      </c>
      <c r="I236" s="15">
        <v>4847373</v>
      </c>
      <c r="J236" s="15">
        <v>3111998</v>
      </c>
      <c r="K236" s="15">
        <v>7696678</v>
      </c>
      <c r="L236" s="15">
        <v>14438045</v>
      </c>
      <c r="M236" s="15">
        <v>4621351</v>
      </c>
      <c r="N236" s="15">
        <v>2106852</v>
      </c>
      <c r="O236" s="15">
        <v>7709842</v>
      </c>
      <c r="P236" s="15">
        <v>4630367</v>
      </c>
      <c r="Q236" s="15">
        <v>4591801</v>
      </c>
      <c r="R236" s="15">
        <v>85331</v>
      </c>
      <c r="S236" s="15" t="s">
        <v>8</v>
      </c>
      <c r="T236" s="15" t="s">
        <v>8</v>
      </c>
      <c r="U236" s="18">
        <v>1533009</v>
      </c>
    </row>
    <row r="237" spans="1:21">
      <c r="A237" s="13">
        <v>2013</v>
      </c>
      <c r="B237" s="14" t="s">
        <v>11</v>
      </c>
      <c r="C237" s="14">
        <v>252131</v>
      </c>
      <c r="D237" s="14" t="s">
        <v>225</v>
      </c>
      <c r="E237" s="14" t="s">
        <v>230</v>
      </c>
      <c r="F237" s="15">
        <v>57065878</v>
      </c>
      <c r="G237" s="15">
        <v>55343358</v>
      </c>
      <c r="H237" s="15">
        <v>25578576</v>
      </c>
      <c r="I237" s="15">
        <v>6402583</v>
      </c>
      <c r="J237" s="15">
        <v>5367661</v>
      </c>
      <c r="K237" s="15">
        <v>13808332</v>
      </c>
      <c r="L237" s="15">
        <v>22998344</v>
      </c>
      <c r="M237" s="15">
        <v>5784125</v>
      </c>
      <c r="N237" s="15">
        <v>4508118</v>
      </c>
      <c r="O237" s="15">
        <v>12706101</v>
      </c>
      <c r="P237" s="15">
        <v>12214949</v>
      </c>
      <c r="Q237" s="15">
        <v>5564659</v>
      </c>
      <c r="R237" s="15">
        <v>48649</v>
      </c>
      <c r="S237" s="15" t="s">
        <v>8</v>
      </c>
      <c r="T237" s="15">
        <v>538455</v>
      </c>
      <c r="U237" s="18">
        <v>1618000</v>
      </c>
    </row>
    <row r="238" spans="1:21">
      <c r="A238" s="13">
        <v>2013</v>
      </c>
      <c r="B238" s="14" t="s">
        <v>5</v>
      </c>
      <c r="C238" s="14">
        <v>261009</v>
      </c>
      <c r="D238" s="14" t="s">
        <v>231</v>
      </c>
      <c r="E238" s="14" t="s">
        <v>232</v>
      </c>
      <c r="F238" s="15">
        <v>1264809395</v>
      </c>
      <c r="G238" s="15">
        <v>1249752033</v>
      </c>
      <c r="H238" s="15">
        <v>45554577</v>
      </c>
      <c r="I238" s="15">
        <v>2092411</v>
      </c>
      <c r="J238" s="15">
        <v>407600</v>
      </c>
      <c r="K238" s="15">
        <v>43054566</v>
      </c>
      <c r="L238" s="15">
        <v>44910959</v>
      </c>
      <c r="M238" s="15">
        <v>1068523</v>
      </c>
      <c r="N238" s="15">
        <v>2580700</v>
      </c>
      <c r="O238" s="15">
        <v>41261736</v>
      </c>
      <c r="P238" s="15">
        <v>111220593</v>
      </c>
      <c r="Q238" s="15">
        <v>87960034</v>
      </c>
      <c r="R238" s="15">
        <v>249130</v>
      </c>
      <c r="S238" s="15">
        <v>12563659</v>
      </c>
      <c r="T238" s="15" t="s">
        <v>8</v>
      </c>
      <c r="U238" s="18">
        <v>22903744</v>
      </c>
    </row>
    <row r="239" spans="1:21">
      <c r="A239" s="13">
        <v>2013</v>
      </c>
      <c r="B239" s="14" t="s">
        <v>11</v>
      </c>
      <c r="C239" s="14">
        <v>262048</v>
      </c>
      <c r="D239" s="14" t="s">
        <v>231</v>
      </c>
      <c r="E239" s="14" t="s">
        <v>233</v>
      </c>
      <c r="F239" s="15">
        <v>45154446</v>
      </c>
      <c r="G239" s="15">
        <v>44350915</v>
      </c>
      <c r="H239" s="15">
        <v>7941613</v>
      </c>
      <c r="I239" s="15">
        <v>2446466</v>
      </c>
      <c r="J239" s="15">
        <v>2011206</v>
      </c>
      <c r="K239" s="15">
        <v>3483941</v>
      </c>
      <c r="L239" s="15">
        <v>7797902</v>
      </c>
      <c r="M239" s="15">
        <v>2241061</v>
      </c>
      <c r="N239" s="15">
        <v>1979841</v>
      </c>
      <c r="O239" s="15">
        <v>3577000</v>
      </c>
      <c r="P239" s="15">
        <v>3551137</v>
      </c>
      <c r="Q239" s="15">
        <v>6704968</v>
      </c>
      <c r="R239" s="15">
        <v>32270</v>
      </c>
      <c r="S239" s="15" t="s">
        <v>8</v>
      </c>
      <c r="T239" s="15" t="s">
        <v>8</v>
      </c>
      <c r="U239" s="18">
        <v>1913521</v>
      </c>
    </row>
    <row r="240" spans="1:21">
      <c r="A240" s="13">
        <v>2013</v>
      </c>
      <c r="B240" s="14" t="s">
        <v>5</v>
      </c>
      <c r="C240" s="14">
        <v>271004</v>
      </c>
      <c r="D240" s="14" t="s">
        <v>234</v>
      </c>
      <c r="E240" s="14" t="s">
        <v>235</v>
      </c>
      <c r="F240" s="15">
        <v>2578573351</v>
      </c>
      <c r="G240" s="15">
        <v>2660208846</v>
      </c>
      <c r="H240" s="15">
        <v>210101891</v>
      </c>
      <c r="I240" s="15">
        <v>158112567</v>
      </c>
      <c r="J240" s="15">
        <v>7758995</v>
      </c>
      <c r="K240" s="15">
        <v>44230329</v>
      </c>
      <c r="L240" s="15">
        <v>188672501</v>
      </c>
      <c r="M240" s="15">
        <v>119069279</v>
      </c>
      <c r="N240" s="15">
        <v>42565625</v>
      </c>
      <c r="O240" s="15">
        <v>27037597</v>
      </c>
      <c r="P240" s="15">
        <v>93603037</v>
      </c>
      <c r="Q240" s="15">
        <v>174763113</v>
      </c>
      <c r="R240" s="15">
        <v>194204</v>
      </c>
      <c r="S240" s="15">
        <v>8438976</v>
      </c>
      <c r="T240" s="15">
        <v>8907603</v>
      </c>
      <c r="U240" s="18">
        <v>30913882</v>
      </c>
    </row>
    <row r="241" spans="1:21">
      <c r="A241" s="13">
        <v>2013</v>
      </c>
      <c r="B241" s="14" t="s">
        <v>5</v>
      </c>
      <c r="C241" s="14">
        <v>271403</v>
      </c>
      <c r="D241" s="14" t="s">
        <v>234</v>
      </c>
      <c r="E241" s="14" t="s">
        <v>236</v>
      </c>
      <c r="F241" s="15">
        <v>364793245</v>
      </c>
      <c r="G241" s="15">
        <v>349141488</v>
      </c>
      <c r="H241" s="15">
        <v>40253481</v>
      </c>
      <c r="I241" s="15">
        <v>1804600</v>
      </c>
      <c r="J241" s="15">
        <v>3399511</v>
      </c>
      <c r="K241" s="15">
        <v>35049370</v>
      </c>
      <c r="L241" s="15">
        <v>38052411</v>
      </c>
      <c r="M241" s="15">
        <v>1800200</v>
      </c>
      <c r="N241" s="15">
        <v>2571719</v>
      </c>
      <c r="O241" s="15">
        <v>33680492</v>
      </c>
      <c r="P241" s="15">
        <v>134059426</v>
      </c>
      <c r="Q241" s="15">
        <v>34895641</v>
      </c>
      <c r="R241" s="15">
        <v>143066</v>
      </c>
      <c r="S241" s="15" t="s">
        <v>8</v>
      </c>
      <c r="T241" s="15" t="s">
        <v>8</v>
      </c>
      <c r="U241" s="18">
        <v>8791397</v>
      </c>
    </row>
    <row r="242" spans="1:21">
      <c r="A242" s="13">
        <v>2013</v>
      </c>
      <c r="B242" s="14" t="s">
        <v>22</v>
      </c>
      <c r="C242" s="14">
        <v>272027</v>
      </c>
      <c r="D242" s="14" t="s">
        <v>234</v>
      </c>
      <c r="E242" s="14" t="s">
        <v>237</v>
      </c>
      <c r="F242" s="15">
        <v>80198366</v>
      </c>
      <c r="G242" s="15">
        <v>82822978</v>
      </c>
      <c r="H242" s="15">
        <v>7010425</v>
      </c>
      <c r="I242" s="15">
        <v>2832386</v>
      </c>
      <c r="J242" s="15">
        <v>628037</v>
      </c>
      <c r="K242" s="15">
        <v>3550002</v>
      </c>
      <c r="L242" s="15">
        <v>7928075</v>
      </c>
      <c r="M242" s="15">
        <v>3277117</v>
      </c>
      <c r="N242" s="15">
        <v>1215215</v>
      </c>
      <c r="O242" s="15">
        <v>3435743</v>
      </c>
      <c r="P242" s="15">
        <v>7729090</v>
      </c>
      <c r="Q242" s="15">
        <v>10777980</v>
      </c>
      <c r="R242" s="15">
        <v>143215</v>
      </c>
      <c r="S242" s="15" t="s">
        <v>8</v>
      </c>
      <c r="T242" s="15">
        <v>1400000</v>
      </c>
      <c r="U242" s="18">
        <v>2723570</v>
      </c>
    </row>
    <row r="243" spans="1:21">
      <c r="A243" s="13">
        <v>2013</v>
      </c>
      <c r="B243" s="14" t="s">
        <v>9</v>
      </c>
      <c r="C243" s="14">
        <v>272035</v>
      </c>
      <c r="D243" s="14" t="s">
        <v>234</v>
      </c>
      <c r="E243" s="14" t="s">
        <v>238</v>
      </c>
      <c r="F243" s="15">
        <v>93851920</v>
      </c>
      <c r="G243" s="15">
        <v>95900787</v>
      </c>
      <c r="H243" s="15">
        <v>15948286</v>
      </c>
      <c r="I243" s="15">
        <v>1557121</v>
      </c>
      <c r="J243" s="15">
        <v>4475617</v>
      </c>
      <c r="K243" s="15">
        <v>9915548</v>
      </c>
      <c r="L243" s="15">
        <v>13737723</v>
      </c>
      <c r="M243" s="15">
        <v>1013884</v>
      </c>
      <c r="N243" s="15">
        <v>3838389</v>
      </c>
      <c r="O243" s="15">
        <v>8885450</v>
      </c>
      <c r="P243" s="15">
        <v>23731739</v>
      </c>
      <c r="Q243" s="15">
        <v>17725595</v>
      </c>
      <c r="R243" s="15">
        <v>194156</v>
      </c>
      <c r="S243" s="15" t="s">
        <v>8</v>
      </c>
      <c r="T243" s="15">
        <v>2099885</v>
      </c>
      <c r="U243" s="18">
        <v>2821463</v>
      </c>
    </row>
    <row r="244" spans="1:21">
      <c r="A244" s="13">
        <v>2013</v>
      </c>
      <c r="B244" s="14" t="s">
        <v>11</v>
      </c>
      <c r="C244" s="14">
        <v>272043</v>
      </c>
      <c r="D244" s="14" t="s">
        <v>234</v>
      </c>
      <c r="E244" s="14" t="s">
        <v>239</v>
      </c>
      <c r="F244" s="15">
        <v>35483130</v>
      </c>
      <c r="G244" s="15">
        <v>33632202</v>
      </c>
      <c r="H244" s="15">
        <v>6544960</v>
      </c>
      <c r="I244" s="15">
        <v>4604497</v>
      </c>
      <c r="J244" s="15" t="s">
        <v>8</v>
      </c>
      <c r="K244" s="15">
        <v>1940463</v>
      </c>
      <c r="L244" s="15">
        <v>6781432</v>
      </c>
      <c r="M244" s="15">
        <v>4602654</v>
      </c>
      <c r="N244" s="15" t="s">
        <v>8</v>
      </c>
      <c r="O244" s="15">
        <v>2178778</v>
      </c>
      <c r="P244" s="15">
        <v>1860236</v>
      </c>
      <c r="Q244" s="15">
        <v>4848077</v>
      </c>
      <c r="R244" s="15">
        <v>2896</v>
      </c>
      <c r="S244" s="15" t="s">
        <v>8</v>
      </c>
      <c r="T244" s="15">
        <v>1000000</v>
      </c>
      <c r="U244" s="18">
        <v>675612</v>
      </c>
    </row>
    <row r="245" spans="1:21">
      <c r="A245" s="13">
        <v>2013</v>
      </c>
      <c r="B245" s="14" t="s">
        <v>22</v>
      </c>
      <c r="C245" s="14">
        <v>272051</v>
      </c>
      <c r="D245" s="14" t="s">
        <v>234</v>
      </c>
      <c r="E245" s="14" t="s">
        <v>240</v>
      </c>
      <c r="F245" s="15">
        <v>47487229</v>
      </c>
      <c r="G245" s="15">
        <v>51505893</v>
      </c>
      <c r="H245" s="15">
        <v>23680496</v>
      </c>
      <c r="I245" s="15">
        <v>9169829</v>
      </c>
      <c r="J245" s="15" t="s">
        <v>8</v>
      </c>
      <c r="K245" s="15">
        <v>14510667</v>
      </c>
      <c r="L245" s="15">
        <v>23216748</v>
      </c>
      <c r="M245" s="15">
        <v>9104354</v>
      </c>
      <c r="N245" s="15" t="s">
        <v>8</v>
      </c>
      <c r="O245" s="15">
        <v>14112394</v>
      </c>
      <c r="P245" s="15">
        <v>41415684</v>
      </c>
      <c r="Q245" s="15">
        <v>14477167</v>
      </c>
      <c r="R245" s="15">
        <v>167072</v>
      </c>
      <c r="S245" s="15" t="s">
        <v>8</v>
      </c>
      <c r="T245" s="15">
        <v>1080648</v>
      </c>
      <c r="U245" s="18">
        <v>3509283</v>
      </c>
    </row>
    <row r="246" spans="1:21">
      <c r="A246" s="13">
        <v>2013</v>
      </c>
      <c r="B246" s="14" t="s">
        <v>9</v>
      </c>
      <c r="C246" s="14">
        <v>272078</v>
      </c>
      <c r="D246" s="14" t="s">
        <v>234</v>
      </c>
      <c r="E246" s="14" t="s">
        <v>241</v>
      </c>
      <c r="F246" s="15">
        <v>48932560</v>
      </c>
      <c r="G246" s="15">
        <v>47085039</v>
      </c>
      <c r="H246" s="15">
        <v>39399712</v>
      </c>
      <c r="I246" s="15">
        <v>14679248</v>
      </c>
      <c r="J246" s="15">
        <v>2516258</v>
      </c>
      <c r="K246" s="15">
        <v>22204206</v>
      </c>
      <c r="L246" s="15">
        <v>36569721</v>
      </c>
      <c r="M246" s="15">
        <v>13347360</v>
      </c>
      <c r="N246" s="15">
        <v>2512635</v>
      </c>
      <c r="O246" s="15">
        <v>20709726</v>
      </c>
      <c r="P246" s="15">
        <v>14613050</v>
      </c>
      <c r="Q246" s="15">
        <v>15164454</v>
      </c>
      <c r="R246" s="15">
        <v>59083</v>
      </c>
      <c r="S246" s="15">
        <v>920368</v>
      </c>
      <c r="T246" s="15" t="s">
        <v>8</v>
      </c>
      <c r="U246" s="18">
        <v>4280000</v>
      </c>
    </row>
    <row r="247" spans="1:21">
      <c r="A247" s="13">
        <v>2013</v>
      </c>
      <c r="B247" s="14" t="s">
        <v>11</v>
      </c>
      <c r="C247" s="14">
        <v>272094</v>
      </c>
      <c r="D247" s="14" t="s">
        <v>234</v>
      </c>
      <c r="E247" s="14" t="s">
        <v>242</v>
      </c>
      <c r="F247" s="15">
        <v>53209957</v>
      </c>
      <c r="G247" s="15">
        <v>50352414</v>
      </c>
      <c r="H247" s="15">
        <v>4504203</v>
      </c>
      <c r="I247" s="15">
        <v>744717</v>
      </c>
      <c r="J247" s="15">
        <v>1708</v>
      </c>
      <c r="K247" s="15">
        <v>3757778</v>
      </c>
      <c r="L247" s="15">
        <v>3903562</v>
      </c>
      <c r="M247" s="15">
        <v>243111</v>
      </c>
      <c r="N247" s="15">
        <v>1699</v>
      </c>
      <c r="O247" s="15">
        <v>3658752</v>
      </c>
      <c r="P247" s="15">
        <v>7004333</v>
      </c>
      <c r="Q247" s="15">
        <v>7225159</v>
      </c>
      <c r="R247" s="15">
        <v>128841</v>
      </c>
      <c r="S247" s="15" t="s">
        <v>8</v>
      </c>
      <c r="T247" s="15" t="s">
        <v>8</v>
      </c>
      <c r="U247" s="18">
        <v>1365000</v>
      </c>
    </row>
    <row r="248" spans="1:21">
      <c r="A248" s="13">
        <v>2013</v>
      </c>
      <c r="B248" s="14" t="s">
        <v>22</v>
      </c>
      <c r="C248" s="14">
        <v>272108</v>
      </c>
      <c r="D248" s="14" t="s">
        <v>234</v>
      </c>
      <c r="E248" s="14" t="s">
        <v>243</v>
      </c>
      <c r="F248" s="15">
        <v>96848355</v>
      </c>
      <c r="G248" s="15">
        <v>99172905</v>
      </c>
      <c r="H248" s="15">
        <v>27907775</v>
      </c>
      <c r="I248" s="15">
        <v>8036955</v>
      </c>
      <c r="J248" s="15">
        <v>6007317</v>
      </c>
      <c r="K248" s="15">
        <v>13863503</v>
      </c>
      <c r="L248" s="15">
        <v>25868504</v>
      </c>
      <c r="M248" s="15">
        <v>7006744</v>
      </c>
      <c r="N248" s="15">
        <v>5669281</v>
      </c>
      <c r="O248" s="15">
        <v>13192479</v>
      </c>
      <c r="P248" s="15">
        <v>22202491</v>
      </c>
      <c r="Q248" s="15">
        <v>18169915</v>
      </c>
      <c r="R248" s="15">
        <v>405379</v>
      </c>
      <c r="S248" s="15" t="s">
        <v>8</v>
      </c>
      <c r="T248" s="15">
        <v>1153345</v>
      </c>
      <c r="U248" s="18">
        <v>5429039</v>
      </c>
    </row>
    <row r="249" spans="1:21">
      <c r="A249" s="13">
        <v>2013</v>
      </c>
      <c r="B249" s="14" t="s">
        <v>22</v>
      </c>
      <c r="C249" s="14">
        <v>272116</v>
      </c>
      <c r="D249" s="14" t="s">
        <v>234</v>
      </c>
      <c r="E249" s="14" t="s">
        <v>244</v>
      </c>
      <c r="F249" s="15">
        <v>56488503</v>
      </c>
      <c r="G249" s="15">
        <v>56389628</v>
      </c>
      <c r="H249" s="15">
        <v>15311245</v>
      </c>
      <c r="I249" s="15">
        <v>5810100</v>
      </c>
      <c r="J249" s="15" t="s">
        <v>8</v>
      </c>
      <c r="K249" s="15">
        <v>9501145</v>
      </c>
      <c r="L249" s="15">
        <v>13092372</v>
      </c>
      <c r="M249" s="15">
        <v>5395987</v>
      </c>
      <c r="N249" s="15" t="s">
        <v>8</v>
      </c>
      <c r="O249" s="15">
        <v>7696385</v>
      </c>
      <c r="P249" s="15">
        <v>18160901</v>
      </c>
      <c r="Q249" s="15">
        <v>9663028</v>
      </c>
      <c r="R249" s="15">
        <v>28999</v>
      </c>
      <c r="S249" s="15" t="s">
        <v>8</v>
      </c>
      <c r="T249" s="15" t="s">
        <v>8</v>
      </c>
      <c r="U249" s="18">
        <v>3056000</v>
      </c>
    </row>
    <row r="250" spans="1:21">
      <c r="A250" s="13">
        <v>2013</v>
      </c>
      <c r="B250" s="14" t="s">
        <v>22</v>
      </c>
      <c r="C250" s="14">
        <v>272124</v>
      </c>
      <c r="D250" s="14" t="s">
        <v>234</v>
      </c>
      <c r="E250" s="14" t="s">
        <v>245</v>
      </c>
      <c r="F250" s="15">
        <v>86883662</v>
      </c>
      <c r="G250" s="15">
        <v>80500030</v>
      </c>
      <c r="H250" s="15">
        <v>11716309</v>
      </c>
      <c r="I250" s="15">
        <v>6212052</v>
      </c>
      <c r="J250" s="15" t="s">
        <v>8</v>
      </c>
      <c r="K250" s="15">
        <v>5504257</v>
      </c>
      <c r="L250" s="15">
        <v>10494979</v>
      </c>
      <c r="M250" s="15">
        <v>5887924</v>
      </c>
      <c r="N250" s="15" t="s">
        <v>8</v>
      </c>
      <c r="O250" s="15">
        <v>4607055</v>
      </c>
      <c r="P250" s="15">
        <v>8642999</v>
      </c>
      <c r="Q250" s="15">
        <v>15764081</v>
      </c>
      <c r="R250" s="15">
        <v>148682</v>
      </c>
      <c r="S250" s="15" t="s">
        <v>8</v>
      </c>
      <c r="T250" s="15">
        <v>1720569</v>
      </c>
      <c r="U250" s="18">
        <v>5544823</v>
      </c>
    </row>
    <row r="251" spans="1:21">
      <c r="A251" s="13">
        <v>2013</v>
      </c>
      <c r="B251" s="14" t="s">
        <v>11</v>
      </c>
      <c r="C251" s="14">
        <v>272132</v>
      </c>
      <c r="D251" s="14" t="s">
        <v>234</v>
      </c>
      <c r="E251" s="14" t="s">
        <v>246</v>
      </c>
      <c r="F251" s="15">
        <v>81146735</v>
      </c>
      <c r="G251" s="15">
        <v>83210427</v>
      </c>
      <c r="H251" s="15">
        <v>4779783</v>
      </c>
      <c r="I251" s="15">
        <v>957626</v>
      </c>
      <c r="J251" s="15">
        <v>1206649</v>
      </c>
      <c r="K251" s="15">
        <v>2615508</v>
      </c>
      <c r="L251" s="15">
        <v>3734782</v>
      </c>
      <c r="M251" s="15">
        <v>603614</v>
      </c>
      <c r="N251" s="15">
        <v>1206397</v>
      </c>
      <c r="O251" s="15">
        <v>1924771</v>
      </c>
      <c r="P251" s="15">
        <v>4453910</v>
      </c>
      <c r="Q251" s="15">
        <v>4678465</v>
      </c>
      <c r="R251" s="15">
        <v>1500</v>
      </c>
      <c r="S251" s="15" t="s">
        <v>8</v>
      </c>
      <c r="T251" s="15" t="s">
        <v>8</v>
      </c>
      <c r="U251" s="18">
        <v>1545157</v>
      </c>
    </row>
    <row r="252" spans="1:21">
      <c r="A252" s="13">
        <v>2013</v>
      </c>
      <c r="B252" s="14" t="s">
        <v>11</v>
      </c>
      <c r="C252" s="14">
        <v>272141</v>
      </c>
      <c r="D252" s="14" t="s">
        <v>234</v>
      </c>
      <c r="E252" s="14" t="s">
        <v>247</v>
      </c>
      <c r="F252" s="15">
        <v>26113060</v>
      </c>
      <c r="G252" s="15">
        <v>25301399</v>
      </c>
      <c r="H252" s="15">
        <v>9558804</v>
      </c>
      <c r="I252" s="15">
        <v>3758110</v>
      </c>
      <c r="J252" s="15" t="s">
        <v>8</v>
      </c>
      <c r="K252" s="15">
        <v>5800694</v>
      </c>
      <c r="L252" s="15">
        <v>9022399</v>
      </c>
      <c r="M252" s="15">
        <v>3754749</v>
      </c>
      <c r="N252" s="15" t="s">
        <v>8</v>
      </c>
      <c r="O252" s="15">
        <v>5267650</v>
      </c>
      <c r="P252" s="15">
        <v>4926269</v>
      </c>
      <c r="Q252" s="15">
        <v>5749641</v>
      </c>
      <c r="R252" s="15">
        <v>5281</v>
      </c>
      <c r="S252" s="15" t="s">
        <v>8</v>
      </c>
      <c r="T252" s="15" t="s">
        <v>8</v>
      </c>
      <c r="U252" s="18">
        <v>1225291</v>
      </c>
    </row>
    <row r="253" spans="1:21">
      <c r="A253" s="13">
        <v>2013</v>
      </c>
      <c r="B253" s="14" t="s">
        <v>22</v>
      </c>
      <c r="C253" s="14">
        <v>272159</v>
      </c>
      <c r="D253" s="14" t="s">
        <v>234</v>
      </c>
      <c r="E253" s="14" t="s">
        <v>248</v>
      </c>
      <c r="F253" s="15">
        <v>66640474</v>
      </c>
      <c r="G253" s="15">
        <v>68152567</v>
      </c>
      <c r="H253" s="15">
        <v>10257881</v>
      </c>
      <c r="I253" s="15">
        <v>2805793</v>
      </c>
      <c r="J253" s="15">
        <v>1628044</v>
      </c>
      <c r="K253" s="15">
        <v>5824044</v>
      </c>
      <c r="L253" s="15">
        <v>9288733</v>
      </c>
      <c r="M253" s="15">
        <v>2554032</v>
      </c>
      <c r="N253" s="15">
        <v>1052646</v>
      </c>
      <c r="O253" s="15">
        <v>5682055</v>
      </c>
      <c r="P253" s="15">
        <v>2624026</v>
      </c>
      <c r="Q253" s="15">
        <v>9567372</v>
      </c>
      <c r="R253" s="15">
        <v>11907</v>
      </c>
      <c r="S253" s="15" t="s">
        <v>8</v>
      </c>
      <c r="T253" s="15" t="s">
        <v>8</v>
      </c>
      <c r="U253" s="18">
        <v>2134298</v>
      </c>
    </row>
    <row r="254" spans="1:21">
      <c r="A254" s="13">
        <v>2013</v>
      </c>
      <c r="B254" s="14" t="s">
        <v>11</v>
      </c>
      <c r="C254" s="14">
        <v>272167</v>
      </c>
      <c r="D254" s="14" t="s">
        <v>234</v>
      </c>
      <c r="E254" s="14" t="s">
        <v>249</v>
      </c>
      <c r="F254" s="15">
        <v>33595742</v>
      </c>
      <c r="G254" s="15">
        <v>33337585</v>
      </c>
      <c r="H254" s="15">
        <v>8196655</v>
      </c>
      <c r="I254" s="15">
        <v>4607596</v>
      </c>
      <c r="J254" s="15">
        <v>849400</v>
      </c>
      <c r="K254" s="15">
        <v>2739659</v>
      </c>
      <c r="L254" s="15">
        <v>8712711</v>
      </c>
      <c r="M254" s="15">
        <v>4329122</v>
      </c>
      <c r="N254" s="15">
        <v>1007074</v>
      </c>
      <c r="O254" s="15">
        <v>3376515</v>
      </c>
      <c r="P254" s="15">
        <v>2817552</v>
      </c>
      <c r="Q254" s="15">
        <v>4607759</v>
      </c>
      <c r="R254" s="15">
        <v>133915</v>
      </c>
      <c r="S254" s="15" t="s">
        <v>8</v>
      </c>
      <c r="T254" s="15" t="s">
        <v>8</v>
      </c>
      <c r="U254" s="18">
        <v>1095565</v>
      </c>
    </row>
    <row r="255" spans="1:21">
      <c r="A255" s="13">
        <v>2013</v>
      </c>
      <c r="B255" s="14" t="s">
        <v>11</v>
      </c>
      <c r="C255" s="14">
        <v>272175</v>
      </c>
      <c r="D255" s="14" t="s">
        <v>234</v>
      </c>
      <c r="E255" s="14" t="s">
        <v>250</v>
      </c>
      <c r="F255" s="15">
        <v>41020860</v>
      </c>
      <c r="G255" s="15">
        <v>40487291</v>
      </c>
      <c r="H255" s="15">
        <v>2575479</v>
      </c>
      <c r="I255" s="15">
        <v>1591805</v>
      </c>
      <c r="J255" s="15">
        <v>21248</v>
      </c>
      <c r="K255" s="15">
        <v>962426</v>
      </c>
      <c r="L255" s="15">
        <v>2091791</v>
      </c>
      <c r="M255" s="15">
        <v>1171085</v>
      </c>
      <c r="N255" s="15">
        <v>21243</v>
      </c>
      <c r="O255" s="15">
        <v>899463</v>
      </c>
      <c r="P255" s="15">
        <v>1407545</v>
      </c>
      <c r="Q255" s="15">
        <v>6555236</v>
      </c>
      <c r="R255" s="15">
        <v>9776</v>
      </c>
      <c r="S255" s="15" t="s">
        <v>8</v>
      </c>
      <c r="T255" s="15">
        <v>137902</v>
      </c>
      <c r="U255" s="18">
        <v>2470000</v>
      </c>
    </row>
    <row r="256" spans="1:21">
      <c r="A256" s="13">
        <v>2013</v>
      </c>
      <c r="B256" s="14" t="s">
        <v>11</v>
      </c>
      <c r="C256" s="14">
        <v>272183</v>
      </c>
      <c r="D256" s="14" t="s">
        <v>234</v>
      </c>
      <c r="E256" s="14" t="s">
        <v>251</v>
      </c>
      <c r="F256" s="15">
        <v>39584545</v>
      </c>
      <c r="G256" s="15">
        <v>36228356</v>
      </c>
      <c r="H256" s="15">
        <v>15598740</v>
      </c>
      <c r="I256" s="15">
        <v>8526856</v>
      </c>
      <c r="J256" s="15">
        <v>1496569</v>
      </c>
      <c r="K256" s="15">
        <v>5575315</v>
      </c>
      <c r="L256" s="15">
        <v>14498563</v>
      </c>
      <c r="M256" s="15">
        <v>7349296</v>
      </c>
      <c r="N256" s="15">
        <v>1453349</v>
      </c>
      <c r="O256" s="15">
        <v>5695918</v>
      </c>
      <c r="P256" s="15">
        <v>5930969</v>
      </c>
      <c r="Q256" s="15">
        <v>5454619</v>
      </c>
      <c r="R256" s="15">
        <v>13268</v>
      </c>
      <c r="S256" s="15" t="s">
        <v>8</v>
      </c>
      <c r="T256" s="15" t="s">
        <v>8</v>
      </c>
      <c r="U256" s="18">
        <v>1915268</v>
      </c>
    </row>
    <row r="257" spans="1:21">
      <c r="A257" s="13">
        <v>2013</v>
      </c>
      <c r="B257" s="14" t="s">
        <v>11</v>
      </c>
      <c r="C257" s="14">
        <v>272191</v>
      </c>
      <c r="D257" s="14" t="s">
        <v>234</v>
      </c>
      <c r="E257" s="14" t="s">
        <v>252</v>
      </c>
      <c r="F257" s="15">
        <v>53436620</v>
      </c>
      <c r="G257" s="15">
        <v>52774130</v>
      </c>
      <c r="H257" s="15">
        <v>8208811</v>
      </c>
      <c r="I257" s="15">
        <v>4153700</v>
      </c>
      <c r="J257" s="15">
        <v>149010</v>
      </c>
      <c r="K257" s="15">
        <v>3906101</v>
      </c>
      <c r="L257" s="15">
        <v>7306360</v>
      </c>
      <c r="M257" s="15">
        <v>3831780</v>
      </c>
      <c r="N257" s="15">
        <v>148450</v>
      </c>
      <c r="O257" s="15">
        <v>3326130</v>
      </c>
      <c r="P257" s="15">
        <v>5534162</v>
      </c>
      <c r="Q257" s="15">
        <v>9043857</v>
      </c>
      <c r="R257" s="15">
        <v>40576</v>
      </c>
      <c r="S257" s="15" t="s">
        <v>8</v>
      </c>
      <c r="T257" s="15">
        <v>3524593</v>
      </c>
      <c r="U257" s="18">
        <v>842338</v>
      </c>
    </row>
    <row r="258" spans="1:21">
      <c r="A258" s="13">
        <v>2013</v>
      </c>
      <c r="B258" s="14" t="s">
        <v>11</v>
      </c>
      <c r="C258" s="14">
        <v>272205</v>
      </c>
      <c r="D258" s="14" t="s">
        <v>234</v>
      </c>
      <c r="E258" s="14" t="s">
        <v>253</v>
      </c>
      <c r="F258" s="15">
        <v>28532345</v>
      </c>
      <c r="G258" s="15">
        <v>27768149</v>
      </c>
      <c r="H258" s="15">
        <v>23632723</v>
      </c>
      <c r="I258" s="15">
        <v>6950675</v>
      </c>
      <c r="J258" s="15">
        <v>1282913</v>
      </c>
      <c r="K258" s="15">
        <v>15399135</v>
      </c>
      <c r="L258" s="15">
        <v>16491152</v>
      </c>
      <c r="M258" s="15">
        <v>6933083</v>
      </c>
      <c r="N258" s="15">
        <v>1040889</v>
      </c>
      <c r="O258" s="15">
        <v>8517180</v>
      </c>
      <c r="P258" s="15">
        <v>8692037</v>
      </c>
      <c r="Q258" s="15">
        <v>4853838</v>
      </c>
      <c r="R258" s="15">
        <v>16451</v>
      </c>
      <c r="S258" s="15" t="s">
        <v>8</v>
      </c>
      <c r="T258" s="15">
        <v>706193</v>
      </c>
      <c r="U258" s="18">
        <v>328684</v>
      </c>
    </row>
    <row r="259" spans="1:21">
      <c r="A259" s="13">
        <v>2013</v>
      </c>
      <c r="B259" s="14" t="s">
        <v>11</v>
      </c>
      <c r="C259" s="14">
        <v>272221</v>
      </c>
      <c r="D259" s="14" t="s">
        <v>234</v>
      </c>
      <c r="E259" s="14" t="s">
        <v>254</v>
      </c>
      <c r="F259" s="15">
        <v>43713411</v>
      </c>
      <c r="G259" s="15">
        <v>42766371</v>
      </c>
      <c r="H259" s="15">
        <v>3561039</v>
      </c>
      <c r="I259" s="15">
        <v>2770755</v>
      </c>
      <c r="J259" s="15">
        <v>72439</v>
      </c>
      <c r="K259" s="15">
        <v>717845</v>
      </c>
      <c r="L259" s="15">
        <v>3516444</v>
      </c>
      <c r="M259" s="15">
        <v>2726654</v>
      </c>
      <c r="N259" s="15">
        <v>72417</v>
      </c>
      <c r="O259" s="15">
        <v>717373</v>
      </c>
      <c r="P259" s="15">
        <v>3097149</v>
      </c>
      <c r="Q259" s="15">
        <v>5124139</v>
      </c>
      <c r="R259" s="15">
        <v>79061</v>
      </c>
      <c r="S259" s="15" t="s">
        <v>8</v>
      </c>
      <c r="T259" s="15" t="s">
        <v>8</v>
      </c>
      <c r="U259" s="18">
        <v>1410833</v>
      </c>
    </row>
    <row r="260" spans="1:21">
      <c r="A260" s="13">
        <v>2013</v>
      </c>
      <c r="B260" s="14" t="s">
        <v>11</v>
      </c>
      <c r="C260" s="14">
        <v>272230</v>
      </c>
      <c r="D260" s="14" t="s">
        <v>234</v>
      </c>
      <c r="E260" s="14" t="s">
        <v>255</v>
      </c>
      <c r="F260" s="15">
        <v>47636817</v>
      </c>
      <c r="G260" s="15">
        <v>46878601</v>
      </c>
      <c r="H260" s="15">
        <v>7008138</v>
      </c>
      <c r="I260" s="15">
        <v>1593825</v>
      </c>
      <c r="J260" s="15">
        <v>310869</v>
      </c>
      <c r="K260" s="15">
        <v>5103444</v>
      </c>
      <c r="L260" s="15">
        <v>6281428</v>
      </c>
      <c r="M260" s="15">
        <v>1614010</v>
      </c>
      <c r="N260" s="15">
        <v>360746</v>
      </c>
      <c r="O260" s="15">
        <v>4306672</v>
      </c>
      <c r="P260" s="15">
        <v>7340678</v>
      </c>
      <c r="Q260" s="15">
        <v>6587454</v>
      </c>
      <c r="R260" s="15">
        <v>9584</v>
      </c>
      <c r="S260" s="15" t="s">
        <v>8</v>
      </c>
      <c r="T260" s="15" t="s">
        <v>8</v>
      </c>
      <c r="U260" s="18">
        <v>1841255</v>
      </c>
    </row>
    <row r="261" spans="1:21">
      <c r="A261" s="13">
        <v>2013</v>
      </c>
      <c r="B261" s="14" t="s">
        <v>9</v>
      </c>
      <c r="C261" s="14">
        <v>272272</v>
      </c>
      <c r="D261" s="14" t="s">
        <v>234</v>
      </c>
      <c r="E261" s="14" t="s">
        <v>256</v>
      </c>
      <c r="F261" s="15">
        <v>172261044</v>
      </c>
      <c r="G261" s="15">
        <v>164293671</v>
      </c>
      <c r="H261" s="15">
        <v>20534511</v>
      </c>
      <c r="I261" s="15">
        <v>14636168</v>
      </c>
      <c r="J261" s="15">
        <v>2115000</v>
      </c>
      <c r="K261" s="15">
        <v>3783343</v>
      </c>
      <c r="L261" s="15">
        <v>19260170</v>
      </c>
      <c r="M261" s="15">
        <v>10489568</v>
      </c>
      <c r="N261" s="15">
        <v>1803200</v>
      </c>
      <c r="O261" s="15">
        <v>6967402</v>
      </c>
      <c r="P261" s="15">
        <v>9382488</v>
      </c>
      <c r="Q261" s="15">
        <v>28871681</v>
      </c>
      <c r="R261" s="15">
        <v>155954</v>
      </c>
      <c r="S261" s="15" t="s">
        <v>8</v>
      </c>
      <c r="T261" s="15">
        <v>1786288</v>
      </c>
      <c r="U261" s="18">
        <v>9241000</v>
      </c>
    </row>
    <row r="262" spans="1:21">
      <c r="A262" s="13">
        <v>2013</v>
      </c>
      <c r="B262" s="14" t="s">
        <v>5</v>
      </c>
      <c r="C262" s="14">
        <v>281000</v>
      </c>
      <c r="D262" s="14" t="s">
        <v>257</v>
      </c>
      <c r="E262" s="14" t="s">
        <v>258</v>
      </c>
      <c r="F262" s="15">
        <v>1130231528</v>
      </c>
      <c r="G262" s="15">
        <v>1143683357</v>
      </c>
      <c r="H262" s="15">
        <v>62887873</v>
      </c>
      <c r="I262" s="15">
        <v>8382334</v>
      </c>
      <c r="J262" s="15">
        <v>26880332</v>
      </c>
      <c r="K262" s="15">
        <v>27625207</v>
      </c>
      <c r="L262" s="15">
        <v>60311642</v>
      </c>
      <c r="M262" s="15">
        <v>3305144</v>
      </c>
      <c r="N262" s="15">
        <v>27724563</v>
      </c>
      <c r="O262" s="15">
        <v>29281935</v>
      </c>
      <c r="P262" s="15">
        <v>137307196</v>
      </c>
      <c r="Q262" s="15">
        <v>75215344</v>
      </c>
      <c r="R262" s="15">
        <v>1378275</v>
      </c>
      <c r="S262" s="15">
        <v>8308056</v>
      </c>
      <c r="T262" s="15" t="s">
        <v>8</v>
      </c>
      <c r="U262" s="18">
        <v>6819651</v>
      </c>
    </row>
    <row r="263" spans="1:21">
      <c r="A263" s="13">
        <v>2013</v>
      </c>
      <c r="B263" s="14" t="s">
        <v>9</v>
      </c>
      <c r="C263" s="14">
        <v>282014</v>
      </c>
      <c r="D263" s="14" t="s">
        <v>257</v>
      </c>
      <c r="E263" s="14" t="s">
        <v>259</v>
      </c>
      <c r="F263" s="15">
        <v>199618888</v>
      </c>
      <c r="G263" s="15">
        <v>197102087</v>
      </c>
      <c r="H263" s="15">
        <v>46991167</v>
      </c>
      <c r="I263" s="15">
        <v>14148991</v>
      </c>
      <c r="J263" s="15">
        <v>1709543</v>
      </c>
      <c r="K263" s="15">
        <v>31132633</v>
      </c>
      <c r="L263" s="15">
        <v>47872979</v>
      </c>
      <c r="M263" s="15">
        <v>14104325</v>
      </c>
      <c r="N263" s="15">
        <v>1706014</v>
      </c>
      <c r="O263" s="15">
        <v>32062640</v>
      </c>
      <c r="P263" s="15">
        <v>27535539</v>
      </c>
      <c r="Q263" s="15">
        <v>27048874</v>
      </c>
      <c r="R263" s="15">
        <v>378482</v>
      </c>
      <c r="S263" s="15" t="s">
        <v>8</v>
      </c>
      <c r="T263" s="15" t="s">
        <v>8</v>
      </c>
      <c r="U263" s="18">
        <v>11774781</v>
      </c>
    </row>
    <row r="264" spans="1:21">
      <c r="A264" s="13">
        <v>2013</v>
      </c>
      <c r="B264" s="14" t="s">
        <v>9</v>
      </c>
      <c r="C264" s="14">
        <v>282022</v>
      </c>
      <c r="D264" s="14" t="s">
        <v>257</v>
      </c>
      <c r="E264" s="14" t="s">
        <v>260</v>
      </c>
      <c r="F264" s="15">
        <v>264270516</v>
      </c>
      <c r="G264" s="15">
        <v>267054088</v>
      </c>
      <c r="H264" s="15">
        <v>16569033</v>
      </c>
      <c r="I264" s="15">
        <v>3727345</v>
      </c>
      <c r="J264" s="15">
        <v>8446796</v>
      </c>
      <c r="K264" s="15">
        <v>4394892</v>
      </c>
      <c r="L264" s="15">
        <v>15907240</v>
      </c>
      <c r="M264" s="15">
        <v>3645686</v>
      </c>
      <c r="N264" s="15">
        <v>7948265</v>
      </c>
      <c r="O264" s="15">
        <v>4313289</v>
      </c>
      <c r="P264" s="15">
        <v>16637803</v>
      </c>
      <c r="Q264" s="15">
        <v>21567849</v>
      </c>
      <c r="R264" s="15">
        <v>279858</v>
      </c>
      <c r="S264" s="15">
        <v>1214617</v>
      </c>
      <c r="T264" s="15" t="s">
        <v>8</v>
      </c>
      <c r="U264" s="18">
        <v>5000241</v>
      </c>
    </row>
    <row r="265" spans="1:21">
      <c r="A265" s="13">
        <v>2013</v>
      </c>
      <c r="B265" s="14" t="s">
        <v>22</v>
      </c>
      <c r="C265" s="14">
        <v>282031</v>
      </c>
      <c r="D265" s="14" t="s">
        <v>257</v>
      </c>
      <c r="E265" s="14" t="s">
        <v>261</v>
      </c>
      <c r="F265" s="15">
        <v>113238769</v>
      </c>
      <c r="G265" s="15">
        <v>101641589</v>
      </c>
      <c r="H265" s="15">
        <v>9259481</v>
      </c>
      <c r="I265" s="15">
        <v>4902173</v>
      </c>
      <c r="J265" s="15">
        <v>2048909</v>
      </c>
      <c r="K265" s="15">
        <v>2308399</v>
      </c>
      <c r="L265" s="15">
        <v>8462799</v>
      </c>
      <c r="M265" s="15">
        <v>4545364</v>
      </c>
      <c r="N265" s="15">
        <v>2047335</v>
      </c>
      <c r="O265" s="15">
        <v>1870100</v>
      </c>
      <c r="P265" s="15">
        <v>13580162</v>
      </c>
      <c r="Q265" s="15">
        <v>10790032</v>
      </c>
      <c r="R265" s="15">
        <v>109253</v>
      </c>
      <c r="S265" s="15" t="s">
        <v>8</v>
      </c>
      <c r="T265" s="15" t="s">
        <v>8</v>
      </c>
      <c r="U265" s="18">
        <v>2950046</v>
      </c>
    </row>
    <row r="266" spans="1:21">
      <c r="A266" s="13">
        <v>2013</v>
      </c>
      <c r="B266" s="14" t="s">
        <v>9</v>
      </c>
      <c r="C266" s="14">
        <v>282049</v>
      </c>
      <c r="D266" s="14" t="s">
        <v>257</v>
      </c>
      <c r="E266" s="14" t="s">
        <v>262</v>
      </c>
      <c r="F266" s="15">
        <v>156427168</v>
      </c>
      <c r="G266" s="15">
        <v>162342419</v>
      </c>
      <c r="H266" s="15">
        <v>24857106</v>
      </c>
      <c r="I266" s="15">
        <v>17994549</v>
      </c>
      <c r="J266" s="15">
        <v>3564683</v>
      </c>
      <c r="K266" s="15">
        <v>3297874</v>
      </c>
      <c r="L266" s="15">
        <v>21440217</v>
      </c>
      <c r="M266" s="15">
        <v>14744003</v>
      </c>
      <c r="N266" s="15">
        <v>3556692</v>
      </c>
      <c r="O266" s="15">
        <v>3139522</v>
      </c>
      <c r="P266" s="15">
        <v>51383720</v>
      </c>
      <c r="Q266" s="15">
        <v>20025111</v>
      </c>
      <c r="R266" s="15">
        <v>651381</v>
      </c>
      <c r="S266" s="15" t="s">
        <v>8</v>
      </c>
      <c r="T266" s="15">
        <v>1583872</v>
      </c>
      <c r="U266" s="18">
        <v>4967996</v>
      </c>
    </row>
    <row r="267" spans="1:21">
      <c r="A267" s="13">
        <v>2013</v>
      </c>
      <c r="B267" s="14" t="s">
        <v>11</v>
      </c>
      <c r="C267" s="14">
        <v>282073</v>
      </c>
      <c r="D267" s="14" t="s">
        <v>257</v>
      </c>
      <c r="E267" s="14" t="s">
        <v>263</v>
      </c>
      <c r="F267" s="15">
        <v>65460803</v>
      </c>
      <c r="G267" s="15">
        <v>66339828</v>
      </c>
      <c r="H267" s="15">
        <v>9993690</v>
      </c>
      <c r="I267" s="15">
        <v>6240924</v>
      </c>
      <c r="J267" s="15">
        <v>624169</v>
      </c>
      <c r="K267" s="15">
        <v>3128597</v>
      </c>
      <c r="L267" s="15">
        <v>8392184</v>
      </c>
      <c r="M267" s="15">
        <v>5789228</v>
      </c>
      <c r="N267" s="15">
        <v>623337</v>
      </c>
      <c r="O267" s="15">
        <v>1979619</v>
      </c>
      <c r="P267" s="15">
        <v>9690071</v>
      </c>
      <c r="Q267" s="15">
        <v>8266699</v>
      </c>
      <c r="R267" s="15">
        <v>229269</v>
      </c>
      <c r="S267" s="15">
        <v>180817</v>
      </c>
      <c r="T267" s="15">
        <v>1194149</v>
      </c>
      <c r="U267" s="18">
        <v>1878131</v>
      </c>
    </row>
    <row r="268" spans="1:21">
      <c r="A268" s="13">
        <v>2013</v>
      </c>
      <c r="B268" s="14" t="s">
        <v>22</v>
      </c>
      <c r="C268" s="14">
        <v>282103</v>
      </c>
      <c r="D268" s="14" t="s">
        <v>257</v>
      </c>
      <c r="E268" s="14" t="s">
        <v>264</v>
      </c>
      <c r="F268" s="15">
        <v>79185903</v>
      </c>
      <c r="G268" s="15">
        <v>79675429</v>
      </c>
      <c r="H268" s="15">
        <v>17432251</v>
      </c>
      <c r="I268" s="15">
        <v>5279505</v>
      </c>
      <c r="J268" s="15">
        <v>2596947</v>
      </c>
      <c r="K268" s="15">
        <v>9555799</v>
      </c>
      <c r="L268" s="15">
        <v>15564646</v>
      </c>
      <c r="M268" s="15">
        <v>4972574</v>
      </c>
      <c r="N268" s="15">
        <v>1511616</v>
      </c>
      <c r="O268" s="15">
        <v>9080456</v>
      </c>
      <c r="P268" s="15">
        <v>19901215</v>
      </c>
      <c r="Q268" s="15">
        <v>9175442</v>
      </c>
      <c r="R268" s="15">
        <v>72131</v>
      </c>
      <c r="S268" s="15" t="s">
        <v>8</v>
      </c>
      <c r="T268" s="15" t="s">
        <v>8</v>
      </c>
      <c r="U268" s="18">
        <v>2921225</v>
      </c>
    </row>
    <row r="269" spans="1:21">
      <c r="A269" s="13">
        <v>2013</v>
      </c>
      <c r="B269" s="14" t="s">
        <v>22</v>
      </c>
      <c r="C269" s="14">
        <v>282146</v>
      </c>
      <c r="D269" s="14" t="s">
        <v>257</v>
      </c>
      <c r="E269" s="14" t="s">
        <v>265</v>
      </c>
      <c r="F269" s="15">
        <v>75783032</v>
      </c>
      <c r="G269" s="15">
        <v>77956992</v>
      </c>
      <c r="H269" s="15">
        <v>12031411</v>
      </c>
      <c r="I269" s="15">
        <v>5493842</v>
      </c>
      <c r="J269" s="15">
        <v>1447767</v>
      </c>
      <c r="K269" s="15">
        <v>5089802</v>
      </c>
      <c r="L269" s="15">
        <v>11480789</v>
      </c>
      <c r="M269" s="15">
        <v>5066734</v>
      </c>
      <c r="N269" s="15">
        <v>1607504</v>
      </c>
      <c r="O269" s="15">
        <v>4806551</v>
      </c>
      <c r="P269" s="15">
        <v>19645505</v>
      </c>
      <c r="Q269" s="15">
        <v>9920075</v>
      </c>
      <c r="R269" s="15">
        <v>28204</v>
      </c>
      <c r="S269" s="15" t="s">
        <v>8</v>
      </c>
      <c r="T269" s="15">
        <v>1523000</v>
      </c>
      <c r="U269" s="18">
        <v>1945821</v>
      </c>
    </row>
    <row r="270" spans="1:21">
      <c r="A270" s="13">
        <v>2013</v>
      </c>
      <c r="B270" s="14" t="s">
        <v>11</v>
      </c>
      <c r="C270" s="14">
        <v>282171</v>
      </c>
      <c r="D270" s="14" t="s">
        <v>257</v>
      </c>
      <c r="E270" s="14" t="s">
        <v>266</v>
      </c>
      <c r="F270" s="15">
        <v>51486379</v>
      </c>
      <c r="G270" s="15">
        <v>51113197</v>
      </c>
      <c r="H270" s="15">
        <v>3537330</v>
      </c>
      <c r="I270" s="15">
        <v>835743</v>
      </c>
      <c r="J270" s="15">
        <v>1338400</v>
      </c>
      <c r="K270" s="15">
        <v>1363187</v>
      </c>
      <c r="L270" s="15">
        <v>5465613</v>
      </c>
      <c r="M270" s="15">
        <v>834271</v>
      </c>
      <c r="N270" s="15">
        <v>3234798</v>
      </c>
      <c r="O270" s="15">
        <v>1396544</v>
      </c>
      <c r="P270" s="15">
        <v>21840782</v>
      </c>
      <c r="Q270" s="15">
        <v>8870770</v>
      </c>
      <c r="R270" s="15">
        <v>8441</v>
      </c>
      <c r="S270" s="15" t="s">
        <v>8</v>
      </c>
      <c r="T270" s="15">
        <v>2901834</v>
      </c>
      <c r="U270" s="18">
        <v>1054852</v>
      </c>
    </row>
    <row r="271" spans="1:21">
      <c r="A271" s="13">
        <v>2013</v>
      </c>
      <c r="B271" s="14" t="s">
        <v>11</v>
      </c>
      <c r="C271" s="14">
        <v>282197</v>
      </c>
      <c r="D271" s="14" t="s">
        <v>257</v>
      </c>
      <c r="E271" s="14" t="s">
        <v>267</v>
      </c>
      <c r="F271" s="15">
        <v>40410523</v>
      </c>
      <c r="G271" s="15">
        <v>41439792</v>
      </c>
      <c r="H271" s="15">
        <v>13574109</v>
      </c>
      <c r="I271" s="15">
        <v>3166634</v>
      </c>
      <c r="J271" s="15">
        <v>1951946</v>
      </c>
      <c r="K271" s="15">
        <v>8455529</v>
      </c>
      <c r="L271" s="15">
        <v>14294101</v>
      </c>
      <c r="M271" s="15">
        <v>3164270</v>
      </c>
      <c r="N271" s="15">
        <v>1680845</v>
      </c>
      <c r="O271" s="15">
        <v>9448986</v>
      </c>
      <c r="P271" s="15">
        <v>13740975</v>
      </c>
      <c r="Q271" s="15">
        <v>5517883</v>
      </c>
      <c r="R271" s="15">
        <v>29915</v>
      </c>
      <c r="S271" s="15" t="s">
        <v>8</v>
      </c>
      <c r="T271" s="15">
        <v>1817283</v>
      </c>
      <c r="U271" s="18">
        <v>1174153</v>
      </c>
    </row>
    <row r="272" spans="1:21">
      <c r="A272" s="13">
        <v>2013</v>
      </c>
      <c r="B272" s="14" t="s">
        <v>9</v>
      </c>
      <c r="C272" s="14">
        <v>292010</v>
      </c>
      <c r="D272" s="14" t="s">
        <v>268</v>
      </c>
      <c r="E272" s="14" t="s">
        <v>269</v>
      </c>
      <c r="F272" s="15">
        <v>217072418</v>
      </c>
      <c r="G272" s="15">
        <v>216278200</v>
      </c>
      <c r="H272" s="15">
        <v>7786462</v>
      </c>
      <c r="I272" s="15">
        <v>532556</v>
      </c>
      <c r="J272" s="15">
        <v>161401</v>
      </c>
      <c r="K272" s="15">
        <v>7092505</v>
      </c>
      <c r="L272" s="15">
        <v>7673562</v>
      </c>
      <c r="M272" s="15">
        <v>491964</v>
      </c>
      <c r="N272" s="15">
        <v>44174</v>
      </c>
      <c r="O272" s="15">
        <v>7137424</v>
      </c>
      <c r="P272" s="15">
        <v>12580378</v>
      </c>
      <c r="Q272" s="15">
        <v>14170609</v>
      </c>
      <c r="R272" s="15">
        <v>1313545</v>
      </c>
      <c r="S272" s="15" t="s">
        <v>8</v>
      </c>
      <c r="T272" s="15">
        <v>490978</v>
      </c>
      <c r="U272" s="18">
        <v>2474714</v>
      </c>
    </row>
    <row r="273" spans="1:21">
      <c r="A273" s="13">
        <v>2013</v>
      </c>
      <c r="B273" s="14" t="s">
        <v>11</v>
      </c>
      <c r="C273" s="14">
        <v>292052</v>
      </c>
      <c r="D273" s="14" t="s">
        <v>268</v>
      </c>
      <c r="E273" s="14" t="s">
        <v>270</v>
      </c>
      <c r="F273" s="15">
        <v>41044179</v>
      </c>
      <c r="G273" s="15">
        <v>42142905</v>
      </c>
      <c r="H273" s="15">
        <v>4401963</v>
      </c>
      <c r="I273" s="15">
        <v>1102428</v>
      </c>
      <c r="J273" s="15">
        <v>417868</v>
      </c>
      <c r="K273" s="15">
        <v>2881667</v>
      </c>
      <c r="L273" s="15">
        <v>4126495</v>
      </c>
      <c r="M273" s="15">
        <v>1100855</v>
      </c>
      <c r="N273" s="15">
        <v>535102</v>
      </c>
      <c r="O273" s="15">
        <v>2490538</v>
      </c>
      <c r="P273" s="15">
        <v>11673266</v>
      </c>
      <c r="Q273" s="15">
        <v>3779997</v>
      </c>
      <c r="R273" s="15">
        <v>11620</v>
      </c>
      <c r="S273" s="15" t="s">
        <v>8</v>
      </c>
      <c r="T273" s="15" t="s">
        <v>8</v>
      </c>
      <c r="U273" s="18">
        <v>899550</v>
      </c>
    </row>
    <row r="274" spans="1:21">
      <c r="A274" s="13">
        <v>2013</v>
      </c>
      <c r="B274" s="14" t="s">
        <v>11</v>
      </c>
      <c r="C274" s="14">
        <v>292095</v>
      </c>
      <c r="D274" s="14" t="s">
        <v>268</v>
      </c>
      <c r="E274" s="14" t="s">
        <v>271</v>
      </c>
      <c r="F274" s="15">
        <v>19205547</v>
      </c>
      <c r="G274" s="15">
        <v>20261762</v>
      </c>
      <c r="H274" s="15">
        <v>9742162</v>
      </c>
      <c r="I274" s="15">
        <v>2395617</v>
      </c>
      <c r="J274" s="15">
        <v>1479266</v>
      </c>
      <c r="K274" s="15">
        <v>5867279</v>
      </c>
      <c r="L274" s="15">
        <v>9573467</v>
      </c>
      <c r="M274" s="15">
        <v>2340919</v>
      </c>
      <c r="N274" s="15">
        <v>1151356</v>
      </c>
      <c r="O274" s="15">
        <v>6081192</v>
      </c>
      <c r="P274" s="15">
        <v>8648864</v>
      </c>
      <c r="Q274" s="15">
        <v>3603697</v>
      </c>
      <c r="R274" s="15">
        <v>32336</v>
      </c>
      <c r="S274" s="15" t="s">
        <v>8</v>
      </c>
      <c r="T274" s="15">
        <v>1553</v>
      </c>
      <c r="U274" s="18">
        <v>698025</v>
      </c>
    </row>
    <row r="275" spans="1:21">
      <c r="A275" s="13">
        <v>2013</v>
      </c>
      <c r="B275" s="14" t="s">
        <v>9</v>
      </c>
      <c r="C275" s="14">
        <v>302015</v>
      </c>
      <c r="D275" s="14" t="s">
        <v>272</v>
      </c>
      <c r="E275" s="14" t="s">
        <v>273</v>
      </c>
      <c r="F275" s="15">
        <v>162675868</v>
      </c>
      <c r="G275" s="15">
        <v>151517582</v>
      </c>
      <c r="H275" s="15">
        <v>13353295</v>
      </c>
      <c r="I275" s="15">
        <v>9634492</v>
      </c>
      <c r="J275" s="15">
        <v>1498995</v>
      </c>
      <c r="K275" s="15">
        <v>2219808</v>
      </c>
      <c r="L275" s="15">
        <v>12649797</v>
      </c>
      <c r="M275" s="15">
        <v>8879991</v>
      </c>
      <c r="N275" s="15">
        <v>1498539</v>
      </c>
      <c r="O275" s="15">
        <v>2271267</v>
      </c>
      <c r="P275" s="15">
        <v>19310641</v>
      </c>
      <c r="Q275" s="15">
        <v>21587176</v>
      </c>
      <c r="R275" s="15">
        <v>290684</v>
      </c>
      <c r="S275" s="15" t="s">
        <v>8</v>
      </c>
      <c r="T275" s="15" t="s">
        <v>8</v>
      </c>
      <c r="U275" s="18">
        <v>6997766</v>
      </c>
    </row>
    <row r="276" spans="1:21">
      <c r="A276" s="13">
        <v>2013</v>
      </c>
      <c r="B276" s="14" t="s">
        <v>22</v>
      </c>
      <c r="C276" s="14">
        <v>312011</v>
      </c>
      <c r="D276" s="14" t="s">
        <v>274</v>
      </c>
      <c r="E276" s="14" t="s">
        <v>275</v>
      </c>
      <c r="F276" s="15">
        <v>101100309</v>
      </c>
      <c r="G276" s="15">
        <v>103916980</v>
      </c>
      <c r="H276" s="15">
        <v>13501407</v>
      </c>
      <c r="I276" s="15">
        <v>1777634</v>
      </c>
      <c r="J276" s="15">
        <v>977818</v>
      </c>
      <c r="K276" s="15">
        <v>10745955</v>
      </c>
      <c r="L276" s="15">
        <v>12301371</v>
      </c>
      <c r="M276" s="15">
        <v>1576926</v>
      </c>
      <c r="N276" s="15">
        <v>977380</v>
      </c>
      <c r="O276" s="15">
        <v>9747065</v>
      </c>
      <c r="P276" s="15">
        <v>5129666</v>
      </c>
      <c r="Q276" s="15">
        <v>13115177</v>
      </c>
      <c r="R276" s="15">
        <v>256749</v>
      </c>
      <c r="S276" s="15" t="s">
        <v>8</v>
      </c>
      <c r="T276" s="15">
        <v>1327040</v>
      </c>
      <c r="U276" s="18">
        <v>4400651</v>
      </c>
    </row>
    <row r="277" spans="1:21">
      <c r="A277" s="13">
        <v>2013</v>
      </c>
      <c r="B277" s="14" t="s">
        <v>11</v>
      </c>
      <c r="C277" s="14">
        <v>312029</v>
      </c>
      <c r="D277" s="14" t="s">
        <v>274</v>
      </c>
      <c r="E277" s="14" t="s">
        <v>276</v>
      </c>
      <c r="F277" s="15">
        <v>67465985</v>
      </c>
      <c r="G277" s="15">
        <v>63393914</v>
      </c>
      <c r="H277" s="15">
        <v>4899724</v>
      </c>
      <c r="I277" s="15">
        <v>1377295</v>
      </c>
      <c r="J277" s="15">
        <v>681425</v>
      </c>
      <c r="K277" s="15">
        <v>2841004</v>
      </c>
      <c r="L277" s="15">
        <v>4130827</v>
      </c>
      <c r="M277" s="15">
        <v>1376813</v>
      </c>
      <c r="N277" s="15">
        <v>121390</v>
      </c>
      <c r="O277" s="15">
        <v>2632624</v>
      </c>
      <c r="P277" s="15">
        <v>5511245</v>
      </c>
      <c r="Q277" s="15">
        <v>10422426</v>
      </c>
      <c r="R277" s="15">
        <v>89223</v>
      </c>
      <c r="S277" s="15" t="s">
        <v>8</v>
      </c>
      <c r="T277" s="15" t="s">
        <v>8</v>
      </c>
      <c r="U277" s="18">
        <v>2493194</v>
      </c>
    </row>
    <row r="278" spans="1:21">
      <c r="A278" s="13">
        <v>2013</v>
      </c>
      <c r="B278" s="14" t="s">
        <v>22</v>
      </c>
      <c r="C278" s="14">
        <v>322016</v>
      </c>
      <c r="D278" s="14" t="s">
        <v>277</v>
      </c>
      <c r="E278" s="14" t="s">
        <v>278</v>
      </c>
      <c r="F278" s="15">
        <v>130977514</v>
      </c>
      <c r="G278" s="15">
        <v>135861387</v>
      </c>
      <c r="H278" s="15">
        <v>15285377</v>
      </c>
      <c r="I278" s="15">
        <v>3196685</v>
      </c>
      <c r="J278" s="15">
        <v>2937658</v>
      </c>
      <c r="K278" s="15">
        <v>9151034</v>
      </c>
      <c r="L278" s="15">
        <v>14775306</v>
      </c>
      <c r="M278" s="15">
        <v>3192965</v>
      </c>
      <c r="N278" s="15">
        <v>2934240</v>
      </c>
      <c r="O278" s="15">
        <v>8648101</v>
      </c>
      <c r="P278" s="15">
        <v>15535689</v>
      </c>
      <c r="Q278" s="15">
        <v>14986313</v>
      </c>
      <c r="R278" s="15">
        <v>94205</v>
      </c>
      <c r="S278" s="15">
        <v>390070</v>
      </c>
      <c r="T278" s="15">
        <v>1727343</v>
      </c>
      <c r="U278" s="18">
        <v>5563472</v>
      </c>
    </row>
    <row r="279" spans="1:21">
      <c r="A279" s="13">
        <v>2013</v>
      </c>
      <c r="B279" s="14" t="s">
        <v>11</v>
      </c>
      <c r="C279" s="14">
        <v>322032</v>
      </c>
      <c r="D279" s="14" t="s">
        <v>277</v>
      </c>
      <c r="E279" s="14" t="s">
        <v>279</v>
      </c>
      <c r="F279" s="15">
        <v>126036109</v>
      </c>
      <c r="G279" s="15">
        <v>133104996</v>
      </c>
      <c r="H279" s="15">
        <v>8880744</v>
      </c>
      <c r="I279" s="15">
        <v>3836539</v>
      </c>
      <c r="J279" s="15">
        <v>602095</v>
      </c>
      <c r="K279" s="15">
        <v>4442110</v>
      </c>
      <c r="L279" s="15">
        <v>7727519</v>
      </c>
      <c r="M279" s="15">
        <v>2847278</v>
      </c>
      <c r="N279" s="15">
        <v>600961</v>
      </c>
      <c r="O279" s="15">
        <v>4279280</v>
      </c>
      <c r="P279" s="15">
        <v>7283013</v>
      </c>
      <c r="Q279" s="15">
        <v>9884760</v>
      </c>
      <c r="R279" s="15">
        <v>93374</v>
      </c>
      <c r="S279" s="15" t="s">
        <v>8</v>
      </c>
      <c r="T279" s="15">
        <v>480999</v>
      </c>
      <c r="U279" s="18">
        <v>3205458</v>
      </c>
    </row>
    <row r="280" spans="1:21">
      <c r="A280" s="13">
        <v>2013</v>
      </c>
      <c r="B280" s="14" t="s">
        <v>5</v>
      </c>
      <c r="C280" s="14">
        <v>331007</v>
      </c>
      <c r="D280" s="14" t="s">
        <v>280</v>
      </c>
      <c r="E280" s="14" t="s">
        <v>281</v>
      </c>
      <c r="F280" s="15">
        <v>282522749</v>
      </c>
      <c r="G280" s="15">
        <v>276053952</v>
      </c>
      <c r="H280" s="15">
        <v>37395030</v>
      </c>
      <c r="I280" s="15">
        <v>18373244</v>
      </c>
      <c r="J280" s="15">
        <v>1376465</v>
      </c>
      <c r="K280" s="15">
        <v>17645321</v>
      </c>
      <c r="L280" s="15">
        <v>34053332</v>
      </c>
      <c r="M280" s="15">
        <v>18751293</v>
      </c>
      <c r="N280" s="15">
        <v>1374104</v>
      </c>
      <c r="O280" s="15">
        <v>13927935</v>
      </c>
      <c r="P280" s="15">
        <v>81120392</v>
      </c>
      <c r="Q280" s="15">
        <v>39271397</v>
      </c>
      <c r="R280" s="15">
        <v>583758</v>
      </c>
      <c r="S280" s="15" t="s">
        <v>8</v>
      </c>
      <c r="T280" s="15">
        <v>6228648</v>
      </c>
      <c r="U280" s="18">
        <v>9809467</v>
      </c>
    </row>
    <row r="281" spans="1:21">
      <c r="A281" s="13">
        <v>2013</v>
      </c>
      <c r="B281" s="14" t="s">
        <v>9</v>
      </c>
      <c r="C281" s="14">
        <v>332020</v>
      </c>
      <c r="D281" s="14" t="s">
        <v>280</v>
      </c>
      <c r="E281" s="14" t="s">
        <v>282</v>
      </c>
      <c r="F281" s="15">
        <v>164260589</v>
      </c>
      <c r="G281" s="15">
        <v>161129983</v>
      </c>
      <c r="H281" s="15">
        <v>23226491</v>
      </c>
      <c r="I281" s="15">
        <v>9037653</v>
      </c>
      <c r="J281" s="15">
        <v>2562328</v>
      </c>
      <c r="K281" s="15">
        <v>11626510</v>
      </c>
      <c r="L281" s="15">
        <v>18879451</v>
      </c>
      <c r="M281" s="15">
        <v>8001107</v>
      </c>
      <c r="N281" s="15">
        <v>1686513</v>
      </c>
      <c r="O281" s="15">
        <v>9191831</v>
      </c>
      <c r="P281" s="15">
        <v>70550573</v>
      </c>
      <c r="Q281" s="15">
        <v>26274406</v>
      </c>
      <c r="R281" s="15">
        <v>68342</v>
      </c>
      <c r="S281" s="15" t="s">
        <v>8</v>
      </c>
      <c r="T281" s="15">
        <v>198108</v>
      </c>
      <c r="U281" s="18">
        <v>12586748</v>
      </c>
    </row>
    <row r="282" spans="1:21">
      <c r="A282" s="13">
        <v>2013</v>
      </c>
      <c r="B282" s="14" t="s">
        <v>11</v>
      </c>
      <c r="C282" s="14">
        <v>332038</v>
      </c>
      <c r="D282" s="14" t="s">
        <v>280</v>
      </c>
      <c r="E282" s="14" t="s">
        <v>283</v>
      </c>
      <c r="F282" s="15">
        <v>69510431</v>
      </c>
      <c r="G282" s="15">
        <v>54997654</v>
      </c>
      <c r="H282" s="15">
        <v>10513540</v>
      </c>
      <c r="I282" s="15">
        <v>3945523</v>
      </c>
      <c r="J282" s="15">
        <v>368632</v>
      </c>
      <c r="K282" s="15">
        <v>6199385</v>
      </c>
      <c r="L282" s="15">
        <v>8113109</v>
      </c>
      <c r="M282" s="15">
        <v>1906143</v>
      </c>
      <c r="N282" s="15">
        <v>372179</v>
      </c>
      <c r="O282" s="15">
        <v>5834787</v>
      </c>
      <c r="P282" s="15">
        <v>6940499</v>
      </c>
      <c r="Q282" s="15">
        <v>5841312</v>
      </c>
      <c r="R282" s="15">
        <v>58105</v>
      </c>
      <c r="S282" s="15" t="s">
        <v>8</v>
      </c>
      <c r="T282" s="15" t="s">
        <v>8</v>
      </c>
      <c r="U282" s="18">
        <v>1953300</v>
      </c>
    </row>
    <row r="283" spans="1:21">
      <c r="A283" s="13">
        <v>2013</v>
      </c>
      <c r="B283" s="14" t="s">
        <v>5</v>
      </c>
      <c r="C283" s="14">
        <v>341002</v>
      </c>
      <c r="D283" s="14" t="s">
        <v>284</v>
      </c>
      <c r="E283" s="14" t="s">
        <v>285</v>
      </c>
      <c r="F283" s="15">
        <v>980098432</v>
      </c>
      <c r="G283" s="15">
        <v>972481009</v>
      </c>
      <c r="H283" s="15">
        <v>15914068</v>
      </c>
      <c r="I283" s="15">
        <v>11477483</v>
      </c>
      <c r="J283" s="15">
        <v>275877</v>
      </c>
      <c r="K283" s="15">
        <v>4160708</v>
      </c>
      <c r="L283" s="15">
        <v>14004688</v>
      </c>
      <c r="M283" s="15">
        <v>9591203</v>
      </c>
      <c r="N283" s="15">
        <v>275877</v>
      </c>
      <c r="O283" s="15">
        <v>4137608</v>
      </c>
      <c r="P283" s="15">
        <v>84672338</v>
      </c>
      <c r="Q283" s="15">
        <v>61352084</v>
      </c>
      <c r="R283" s="15">
        <v>1501793</v>
      </c>
      <c r="S283" s="15" t="s">
        <v>8</v>
      </c>
      <c r="T283" s="15">
        <v>4587112</v>
      </c>
      <c r="U283" s="18">
        <v>22074551</v>
      </c>
    </row>
    <row r="284" spans="1:21">
      <c r="A284" s="13">
        <v>2013</v>
      </c>
      <c r="B284" s="14" t="s">
        <v>22</v>
      </c>
      <c r="C284" s="14">
        <v>342025</v>
      </c>
      <c r="D284" s="14" t="s">
        <v>284</v>
      </c>
      <c r="E284" s="14" t="s">
        <v>286</v>
      </c>
      <c r="F284" s="15">
        <v>129720188</v>
      </c>
      <c r="G284" s="15">
        <v>134512000</v>
      </c>
      <c r="H284" s="15">
        <v>15148562</v>
      </c>
      <c r="I284" s="15">
        <v>7677208</v>
      </c>
      <c r="J284" s="15">
        <v>1225873</v>
      </c>
      <c r="K284" s="15">
        <v>6245481</v>
      </c>
      <c r="L284" s="15">
        <v>14562174</v>
      </c>
      <c r="M284" s="15">
        <v>6909584</v>
      </c>
      <c r="N284" s="15">
        <v>1375820</v>
      </c>
      <c r="O284" s="15">
        <v>6276770</v>
      </c>
      <c r="P284" s="15">
        <v>49211457</v>
      </c>
      <c r="Q284" s="15">
        <v>11767702</v>
      </c>
      <c r="R284" s="15">
        <v>239982</v>
      </c>
      <c r="S284" s="15" t="s">
        <v>8</v>
      </c>
      <c r="T284" s="15">
        <v>127476</v>
      </c>
      <c r="U284" s="18">
        <v>2615934</v>
      </c>
    </row>
    <row r="285" spans="1:21">
      <c r="A285" s="13">
        <v>2013</v>
      </c>
      <c r="B285" s="14" t="s">
        <v>11</v>
      </c>
      <c r="C285" s="14">
        <v>342041</v>
      </c>
      <c r="D285" s="14" t="s">
        <v>284</v>
      </c>
      <c r="E285" s="14" t="s">
        <v>287</v>
      </c>
      <c r="F285" s="15">
        <v>63028206</v>
      </c>
      <c r="G285" s="15">
        <v>64022530</v>
      </c>
      <c r="H285" s="15">
        <v>11092896</v>
      </c>
      <c r="I285" s="15">
        <v>4582683</v>
      </c>
      <c r="J285" s="15">
        <v>1464138</v>
      </c>
      <c r="K285" s="15">
        <v>5046075</v>
      </c>
      <c r="L285" s="15">
        <v>10200642</v>
      </c>
      <c r="M285" s="15">
        <v>4145619</v>
      </c>
      <c r="N285" s="15">
        <v>1463799</v>
      </c>
      <c r="O285" s="15">
        <v>4591224</v>
      </c>
      <c r="P285" s="15">
        <v>2387272</v>
      </c>
      <c r="Q285" s="15">
        <v>5047350</v>
      </c>
      <c r="R285" s="15">
        <v>56605</v>
      </c>
      <c r="S285" s="15" t="s">
        <v>8</v>
      </c>
      <c r="T285" s="15" t="s">
        <v>8</v>
      </c>
      <c r="U285" s="18">
        <v>1415809</v>
      </c>
    </row>
    <row r="286" spans="1:21">
      <c r="A286" s="13">
        <v>2013</v>
      </c>
      <c r="B286" s="14" t="s">
        <v>11</v>
      </c>
      <c r="C286" s="14">
        <v>342050</v>
      </c>
      <c r="D286" s="14" t="s">
        <v>284</v>
      </c>
      <c r="E286" s="14" t="s">
        <v>288</v>
      </c>
      <c r="F286" s="15">
        <v>67953933</v>
      </c>
      <c r="G286" s="15">
        <v>68464548</v>
      </c>
      <c r="H286" s="15">
        <v>9744299</v>
      </c>
      <c r="I286" s="15">
        <v>4246956</v>
      </c>
      <c r="J286" s="15">
        <v>1351458</v>
      </c>
      <c r="K286" s="15">
        <v>4145885</v>
      </c>
      <c r="L286" s="15">
        <v>9491366</v>
      </c>
      <c r="M286" s="15">
        <v>4094398</v>
      </c>
      <c r="N286" s="15">
        <v>796888</v>
      </c>
      <c r="O286" s="15">
        <v>4600080</v>
      </c>
      <c r="P286" s="15">
        <v>3219877</v>
      </c>
      <c r="Q286" s="15">
        <v>8661609</v>
      </c>
      <c r="R286" s="15">
        <v>242160</v>
      </c>
      <c r="S286" s="15">
        <v>3657</v>
      </c>
      <c r="T286" s="15">
        <v>1919285</v>
      </c>
      <c r="U286" s="18">
        <v>947756</v>
      </c>
    </row>
    <row r="287" spans="1:21">
      <c r="A287" s="13">
        <v>2013</v>
      </c>
      <c r="B287" s="14" t="s">
        <v>9</v>
      </c>
      <c r="C287" s="14">
        <v>342076</v>
      </c>
      <c r="D287" s="14" t="s">
        <v>284</v>
      </c>
      <c r="E287" s="14" t="s">
        <v>289</v>
      </c>
      <c r="F287" s="15">
        <v>155101012</v>
      </c>
      <c r="G287" s="15">
        <v>157645382</v>
      </c>
      <c r="H287" s="15">
        <v>26535130</v>
      </c>
      <c r="I287" s="15">
        <v>15807835</v>
      </c>
      <c r="J287" s="15">
        <v>3466088</v>
      </c>
      <c r="K287" s="15">
        <v>7261207</v>
      </c>
      <c r="L287" s="15">
        <v>23264465</v>
      </c>
      <c r="M287" s="15">
        <v>14102643</v>
      </c>
      <c r="N287" s="15">
        <v>3464603</v>
      </c>
      <c r="O287" s="15">
        <v>5697219</v>
      </c>
      <c r="P287" s="15">
        <v>13919041</v>
      </c>
      <c r="Q287" s="15">
        <v>20438239</v>
      </c>
      <c r="R287" s="15">
        <v>380126</v>
      </c>
      <c r="S287" s="15" t="s">
        <v>8</v>
      </c>
      <c r="T287" s="15">
        <v>1403414</v>
      </c>
      <c r="U287" s="18">
        <v>5320725</v>
      </c>
    </row>
    <row r="288" spans="1:21">
      <c r="A288" s="13">
        <v>2013</v>
      </c>
      <c r="B288" s="14" t="s">
        <v>11</v>
      </c>
      <c r="C288" s="14">
        <v>342122</v>
      </c>
      <c r="D288" s="14" t="s">
        <v>284</v>
      </c>
      <c r="E288" s="14" t="s">
        <v>290</v>
      </c>
      <c r="F288" s="15">
        <v>83711775</v>
      </c>
      <c r="G288" s="15">
        <v>85007682</v>
      </c>
      <c r="H288" s="15">
        <v>23336342</v>
      </c>
      <c r="I288" s="15">
        <v>12678311</v>
      </c>
      <c r="J288" s="15">
        <v>2154275</v>
      </c>
      <c r="K288" s="15">
        <v>8503756</v>
      </c>
      <c r="L288" s="15">
        <v>20924374</v>
      </c>
      <c r="M288" s="15">
        <v>10013812</v>
      </c>
      <c r="N288" s="15">
        <v>2151940</v>
      </c>
      <c r="O288" s="15">
        <v>8758622</v>
      </c>
      <c r="P288" s="15">
        <v>19259785</v>
      </c>
      <c r="Q288" s="15">
        <v>5819547</v>
      </c>
      <c r="R288" s="15">
        <v>395501</v>
      </c>
      <c r="S288" s="15" t="s">
        <v>8</v>
      </c>
      <c r="T288" s="15" t="s">
        <v>8</v>
      </c>
      <c r="U288" s="18">
        <v>1105798</v>
      </c>
    </row>
    <row r="289" spans="1:21">
      <c r="A289" s="13">
        <v>2013</v>
      </c>
      <c r="B289" s="14" t="s">
        <v>11</v>
      </c>
      <c r="C289" s="14">
        <v>342131</v>
      </c>
      <c r="D289" s="14" t="s">
        <v>284</v>
      </c>
      <c r="E289" s="14" t="s">
        <v>291</v>
      </c>
      <c r="F289" s="15">
        <v>56025791</v>
      </c>
      <c r="G289" s="15">
        <v>56480935</v>
      </c>
      <c r="H289" s="15">
        <v>12203489</v>
      </c>
      <c r="I289" s="15">
        <v>6438232</v>
      </c>
      <c r="J289" s="15">
        <v>1059874</v>
      </c>
      <c r="K289" s="15">
        <v>4705383</v>
      </c>
      <c r="L289" s="15">
        <v>10288330</v>
      </c>
      <c r="M289" s="15">
        <v>5912557</v>
      </c>
      <c r="N289" s="15">
        <v>385565</v>
      </c>
      <c r="O289" s="15">
        <v>3990208</v>
      </c>
      <c r="P289" s="15">
        <v>14033697</v>
      </c>
      <c r="Q289" s="15">
        <v>5314906</v>
      </c>
      <c r="R289" s="15">
        <v>12867</v>
      </c>
      <c r="S289" s="15" t="s">
        <v>8</v>
      </c>
      <c r="T289" s="15" t="s">
        <v>8</v>
      </c>
      <c r="U289" s="18">
        <v>1719665</v>
      </c>
    </row>
    <row r="290" spans="1:21">
      <c r="A290" s="13">
        <v>2013</v>
      </c>
      <c r="B290" s="14" t="s">
        <v>9</v>
      </c>
      <c r="C290" s="14">
        <v>352012</v>
      </c>
      <c r="D290" s="14" t="s">
        <v>292</v>
      </c>
      <c r="E290" s="14" t="s">
        <v>293</v>
      </c>
      <c r="F290" s="15">
        <v>153767240</v>
      </c>
      <c r="G290" s="15">
        <v>146378957</v>
      </c>
      <c r="H290" s="15">
        <v>23005113</v>
      </c>
      <c r="I290" s="15">
        <v>10237678</v>
      </c>
      <c r="J290" s="15">
        <v>676880</v>
      </c>
      <c r="K290" s="15">
        <v>12090555</v>
      </c>
      <c r="L290" s="15">
        <v>21671120</v>
      </c>
      <c r="M290" s="15">
        <v>10050191</v>
      </c>
      <c r="N290" s="15">
        <v>675970</v>
      </c>
      <c r="O290" s="15">
        <v>10944959</v>
      </c>
      <c r="P290" s="15">
        <v>10659469</v>
      </c>
      <c r="Q290" s="15">
        <v>15350369</v>
      </c>
      <c r="R290" s="15">
        <v>263939</v>
      </c>
      <c r="S290" s="15">
        <v>9316</v>
      </c>
      <c r="T290" s="15">
        <v>319646</v>
      </c>
      <c r="U290" s="18">
        <v>3361354</v>
      </c>
    </row>
    <row r="291" spans="1:21">
      <c r="A291" s="13">
        <v>2013</v>
      </c>
      <c r="B291" s="14" t="s">
        <v>11</v>
      </c>
      <c r="C291" s="14">
        <v>352021</v>
      </c>
      <c r="D291" s="14" t="s">
        <v>292</v>
      </c>
      <c r="E291" s="14" t="s">
        <v>294</v>
      </c>
      <c r="F291" s="15">
        <v>75451394</v>
      </c>
      <c r="G291" s="15">
        <v>70076456</v>
      </c>
      <c r="H291" s="15">
        <v>8769136</v>
      </c>
      <c r="I291" s="15">
        <v>3127440</v>
      </c>
      <c r="J291" s="15">
        <v>471938</v>
      </c>
      <c r="K291" s="15">
        <v>5169758</v>
      </c>
      <c r="L291" s="15">
        <v>6939413</v>
      </c>
      <c r="M291" s="15">
        <v>2535120</v>
      </c>
      <c r="N291" s="15">
        <v>471707</v>
      </c>
      <c r="O291" s="15">
        <v>3932586</v>
      </c>
      <c r="P291" s="15">
        <v>7024717</v>
      </c>
      <c r="Q291" s="15">
        <v>9262625</v>
      </c>
      <c r="R291" s="15">
        <v>166093</v>
      </c>
      <c r="S291" s="15">
        <v>233220</v>
      </c>
      <c r="T291" s="15" t="s">
        <v>8</v>
      </c>
      <c r="U291" s="18">
        <v>2714666</v>
      </c>
    </row>
    <row r="292" spans="1:21">
      <c r="A292" s="13">
        <v>2013</v>
      </c>
      <c r="B292" s="14" t="s">
        <v>11</v>
      </c>
      <c r="C292" s="14">
        <v>352039</v>
      </c>
      <c r="D292" s="14" t="s">
        <v>292</v>
      </c>
      <c r="E292" s="14" t="s">
        <v>295</v>
      </c>
      <c r="F292" s="15">
        <v>92722827</v>
      </c>
      <c r="G292" s="15">
        <v>90479433</v>
      </c>
      <c r="H292" s="15">
        <v>17953629</v>
      </c>
      <c r="I292" s="15">
        <v>3662836</v>
      </c>
      <c r="J292" s="15">
        <v>4062426</v>
      </c>
      <c r="K292" s="15">
        <v>10228367</v>
      </c>
      <c r="L292" s="15">
        <v>16246686</v>
      </c>
      <c r="M292" s="15">
        <v>3321392</v>
      </c>
      <c r="N292" s="15">
        <v>3687128</v>
      </c>
      <c r="O292" s="15">
        <v>9238166</v>
      </c>
      <c r="P292" s="15">
        <v>12381919</v>
      </c>
      <c r="Q292" s="15">
        <v>9074703</v>
      </c>
      <c r="R292" s="15">
        <v>309616</v>
      </c>
      <c r="S292" s="15" t="s">
        <v>8</v>
      </c>
      <c r="T292" s="15" t="s">
        <v>8</v>
      </c>
      <c r="U292" s="18">
        <v>2636733</v>
      </c>
    </row>
    <row r="293" spans="1:21">
      <c r="A293" s="13">
        <v>2013</v>
      </c>
      <c r="B293" s="14" t="s">
        <v>11</v>
      </c>
      <c r="C293" s="14">
        <v>352063</v>
      </c>
      <c r="D293" s="14" t="s">
        <v>292</v>
      </c>
      <c r="E293" s="14" t="s">
        <v>296</v>
      </c>
      <c r="F293" s="15">
        <v>38702869</v>
      </c>
      <c r="G293" s="15">
        <v>38205498</v>
      </c>
      <c r="H293" s="15">
        <v>9649669</v>
      </c>
      <c r="I293" s="15">
        <v>5458116</v>
      </c>
      <c r="J293" s="15">
        <v>887898</v>
      </c>
      <c r="K293" s="15">
        <v>3303655</v>
      </c>
      <c r="L293" s="15">
        <v>8899698</v>
      </c>
      <c r="M293" s="15">
        <v>5102942</v>
      </c>
      <c r="N293" s="15">
        <v>887542</v>
      </c>
      <c r="O293" s="15">
        <v>2909214</v>
      </c>
      <c r="P293" s="15">
        <v>9030230</v>
      </c>
      <c r="Q293" s="15">
        <v>4849657</v>
      </c>
      <c r="R293" s="15">
        <v>31512</v>
      </c>
      <c r="S293" s="15" t="s">
        <v>8</v>
      </c>
      <c r="T293" s="15" t="s">
        <v>8</v>
      </c>
      <c r="U293" s="18">
        <v>993863</v>
      </c>
    </row>
    <row r="294" spans="1:21">
      <c r="A294" s="13">
        <v>2013</v>
      </c>
      <c r="B294" s="14" t="s">
        <v>11</v>
      </c>
      <c r="C294" s="14">
        <v>352080</v>
      </c>
      <c r="D294" s="14" t="s">
        <v>292</v>
      </c>
      <c r="E294" s="14" t="s">
        <v>297</v>
      </c>
      <c r="F294" s="15">
        <v>58047431</v>
      </c>
      <c r="G294" s="15">
        <v>61354561</v>
      </c>
      <c r="H294" s="15">
        <v>14683184</v>
      </c>
      <c r="I294" s="15">
        <v>7683518</v>
      </c>
      <c r="J294" s="15">
        <v>2791684</v>
      </c>
      <c r="K294" s="15">
        <v>4207982</v>
      </c>
      <c r="L294" s="15">
        <v>13596169</v>
      </c>
      <c r="M294" s="15">
        <v>7039168</v>
      </c>
      <c r="N294" s="15">
        <v>2291008</v>
      </c>
      <c r="O294" s="15">
        <v>4265993</v>
      </c>
      <c r="P294" s="15">
        <v>18160303</v>
      </c>
      <c r="Q294" s="15">
        <v>8065867</v>
      </c>
      <c r="R294" s="15">
        <v>176311</v>
      </c>
      <c r="S294" s="15">
        <v>146845</v>
      </c>
      <c r="T294" s="15">
        <v>271545</v>
      </c>
      <c r="U294" s="18">
        <v>1612325</v>
      </c>
    </row>
    <row r="295" spans="1:21">
      <c r="A295" s="13">
        <v>2013</v>
      </c>
      <c r="B295" s="14" t="s">
        <v>11</v>
      </c>
      <c r="C295" s="14">
        <v>352152</v>
      </c>
      <c r="D295" s="14" t="s">
        <v>292</v>
      </c>
      <c r="E295" s="14" t="s">
        <v>298</v>
      </c>
      <c r="F295" s="15">
        <v>82513731</v>
      </c>
      <c r="G295" s="15">
        <v>79206420</v>
      </c>
      <c r="H295" s="15">
        <v>12707031</v>
      </c>
      <c r="I295" s="15">
        <v>5409764</v>
      </c>
      <c r="J295" s="15">
        <v>1273491</v>
      </c>
      <c r="K295" s="15">
        <v>6023776</v>
      </c>
      <c r="L295" s="15">
        <v>10633179</v>
      </c>
      <c r="M295" s="15">
        <v>4266863</v>
      </c>
      <c r="N295" s="15">
        <v>1073062</v>
      </c>
      <c r="O295" s="15">
        <v>5293254</v>
      </c>
      <c r="P295" s="15">
        <v>20383771</v>
      </c>
      <c r="Q295" s="15">
        <v>8863023</v>
      </c>
      <c r="R295" s="15">
        <v>294854</v>
      </c>
      <c r="S295" s="15" t="s">
        <v>8</v>
      </c>
      <c r="T295" s="15">
        <v>386901</v>
      </c>
      <c r="U295" s="18">
        <v>2663098</v>
      </c>
    </row>
    <row r="296" spans="1:21">
      <c r="A296" s="13">
        <v>2013</v>
      </c>
      <c r="B296" s="14" t="s">
        <v>11</v>
      </c>
      <c r="C296" s="14">
        <v>362018</v>
      </c>
      <c r="D296" s="14" t="s">
        <v>299</v>
      </c>
      <c r="E296" s="14" t="s">
        <v>300</v>
      </c>
      <c r="F296" s="15">
        <v>92768250</v>
      </c>
      <c r="G296" s="15">
        <v>91218415</v>
      </c>
      <c r="H296" s="15">
        <v>8481367</v>
      </c>
      <c r="I296" s="15">
        <v>4548934</v>
      </c>
      <c r="J296" s="15">
        <v>1486976</v>
      </c>
      <c r="K296" s="15">
        <v>2445457</v>
      </c>
      <c r="L296" s="15">
        <v>7977173</v>
      </c>
      <c r="M296" s="15">
        <v>4332635</v>
      </c>
      <c r="N296" s="15">
        <v>1479578</v>
      </c>
      <c r="O296" s="15">
        <v>2164960</v>
      </c>
      <c r="P296" s="15">
        <v>3277188</v>
      </c>
      <c r="Q296" s="15">
        <v>14033950</v>
      </c>
      <c r="R296" s="15">
        <v>247101</v>
      </c>
      <c r="S296" s="15">
        <v>553789</v>
      </c>
      <c r="T296" s="15">
        <v>1816551</v>
      </c>
      <c r="U296" s="18">
        <v>2475834</v>
      </c>
    </row>
    <row r="297" spans="1:21">
      <c r="A297" s="13">
        <v>2013</v>
      </c>
      <c r="B297" s="14" t="s">
        <v>9</v>
      </c>
      <c r="C297" s="14">
        <v>372013</v>
      </c>
      <c r="D297" s="14" t="s">
        <v>415</v>
      </c>
      <c r="E297" s="14" t="s">
        <v>416</v>
      </c>
      <c r="F297" s="15">
        <v>148226542</v>
      </c>
      <c r="G297" s="15">
        <v>146904325</v>
      </c>
      <c r="H297" s="15">
        <v>22968034</v>
      </c>
      <c r="I297" s="15">
        <v>13544433</v>
      </c>
      <c r="J297" s="15">
        <v>1941481</v>
      </c>
      <c r="K297" s="15">
        <v>7482120</v>
      </c>
      <c r="L297" s="15">
        <v>17490568</v>
      </c>
      <c r="M297" s="15">
        <v>12321776</v>
      </c>
      <c r="N297" s="15">
        <v>440926</v>
      </c>
      <c r="O297" s="15">
        <v>4727866</v>
      </c>
      <c r="P297" s="15">
        <v>18830158</v>
      </c>
      <c r="Q297" s="15">
        <v>19420984</v>
      </c>
      <c r="R297" s="15">
        <v>217098</v>
      </c>
      <c r="S297" s="15" t="s">
        <v>8</v>
      </c>
      <c r="T297" s="15">
        <v>1542704</v>
      </c>
      <c r="U297" s="18">
        <v>3803607</v>
      </c>
    </row>
    <row r="298" spans="1:21">
      <c r="A298" s="13">
        <v>2013</v>
      </c>
      <c r="B298" s="14" t="s">
        <v>11</v>
      </c>
      <c r="C298" s="14">
        <v>372021</v>
      </c>
      <c r="D298" s="14" t="s">
        <v>415</v>
      </c>
      <c r="E298" s="14" t="s">
        <v>417</v>
      </c>
      <c r="F298" s="15">
        <v>47320611</v>
      </c>
      <c r="G298" s="15">
        <v>45471983</v>
      </c>
      <c r="H298" s="15">
        <v>11198663</v>
      </c>
      <c r="I298" s="15">
        <v>3639902</v>
      </c>
      <c r="J298" s="15">
        <v>20177</v>
      </c>
      <c r="K298" s="15">
        <v>7538584</v>
      </c>
      <c r="L298" s="15">
        <v>9535172</v>
      </c>
      <c r="M298" s="15">
        <v>3140716</v>
      </c>
      <c r="N298" s="15">
        <v>20124</v>
      </c>
      <c r="O298" s="15">
        <v>6374332</v>
      </c>
      <c r="P298" s="15">
        <v>7045204</v>
      </c>
      <c r="Q298" s="15">
        <v>4584776</v>
      </c>
      <c r="R298" s="15">
        <v>179008</v>
      </c>
      <c r="S298" s="15" t="s">
        <v>8</v>
      </c>
      <c r="T298" s="15" t="s">
        <v>8</v>
      </c>
      <c r="U298" s="18">
        <v>752000</v>
      </c>
    </row>
    <row r="299" spans="1:21">
      <c r="A299" s="13">
        <v>2013</v>
      </c>
      <c r="B299" s="14" t="s">
        <v>9</v>
      </c>
      <c r="C299" s="14">
        <v>382019</v>
      </c>
      <c r="D299" s="14" t="s">
        <v>301</v>
      </c>
      <c r="E299" s="14" t="s">
        <v>302</v>
      </c>
      <c r="F299" s="15">
        <v>173308864</v>
      </c>
      <c r="G299" s="15">
        <v>171983629</v>
      </c>
      <c r="H299" s="15">
        <v>48192829</v>
      </c>
      <c r="I299" s="15">
        <v>19500000</v>
      </c>
      <c r="J299" s="15">
        <v>7050000</v>
      </c>
      <c r="K299" s="15">
        <v>21642829</v>
      </c>
      <c r="L299" s="15">
        <v>42979011</v>
      </c>
      <c r="M299" s="15">
        <v>16800000</v>
      </c>
      <c r="N299" s="15">
        <v>6450000</v>
      </c>
      <c r="O299" s="15">
        <v>19729011</v>
      </c>
      <c r="P299" s="15">
        <v>45338906</v>
      </c>
      <c r="Q299" s="15">
        <v>22710941</v>
      </c>
      <c r="R299" s="15">
        <v>766673</v>
      </c>
      <c r="S299" s="15">
        <v>26302</v>
      </c>
      <c r="T299" s="15" t="s">
        <v>8</v>
      </c>
      <c r="U299" s="18">
        <v>5577119</v>
      </c>
    </row>
    <row r="300" spans="1:21">
      <c r="A300" s="13">
        <v>2013</v>
      </c>
      <c r="B300" s="14" t="s">
        <v>11</v>
      </c>
      <c r="C300" s="14">
        <v>382027</v>
      </c>
      <c r="D300" s="14" t="s">
        <v>301</v>
      </c>
      <c r="E300" s="14" t="s">
        <v>303</v>
      </c>
      <c r="F300" s="15">
        <v>87079866</v>
      </c>
      <c r="G300" s="15">
        <v>84280490</v>
      </c>
      <c r="H300" s="15">
        <v>28445347</v>
      </c>
      <c r="I300" s="15">
        <v>13320295</v>
      </c>
      <c r="J300" s="15">
        <v>5504700</v>
      </c>
      <c r="K300" s="15">
        <v>9620352</v>
      </c>
      <c r="L300" s="15">
        <v>25375717</v>
      </c>
      <c r="M300" s="15">
        <v>13310768</v>
      </c>
      <c r="N300" s="15">
        <v>2503810</v>
      </c>
      <c r="O300" s="15">
        <v>9561139</v>
      </c>
      <c r="P300" s="15">
        <v>42630220</v>
      </c>
      <c r="Q300" s="15">
        <v>11304122</v>
      </c>
      <c r="R300" s="15">
        <v>1088135</v>
      </c>
      <c r="S300" s="15">
        <v>50996</v>
      </c>
      <c r="T300" s="15" t="s">
        <v>8</v>
      </c>
      <c r="U300" s="18">
        <v>3324278</v>
      </c>
    </row>
    <row r="301" spans="1:21">
      <c r="A301" s="13">
        <v>2013</v>
      </c>
      <c r="B301" s="14" t="s">
        <v>11</v>
      </c>
      <c r="C301" s="14">
        <v>382051</v>
      </c>
      <c r="D301" s="14" t="s">
        <v>301</v>
      </c>
      <c r="E301" s="14" t="s">
        <v>304</v>
      </c>
      <c r="F301" s="15">
        <v>47776886</v>
      </c>
      <c r="G301" s="15">
        <v>47671250</v>
      </c>
      <c r="H301" s="15">
        <v>12928379</v>
      </c>
      <c r="I301" s="15">
        <v>5702003</v>
      </c>
      <c r="J301" s="15">
        <v>664770</v>
      </c>
      <c r="K301" s="15">
        <v>6561606</v>
      </c>
      <c r="L301" s="15">
        <v>12121787</v>
      </c>
      <c r="M301" s="15">
        <v>4957166</v>
      </c>
      <c r="N301" s="15">
        <v>738751</v>
      </c>
      <c r="O301" s="15">
        <v>6425870</v>
      </c>
      <c r="P301" s="15">
        <v>5376682</v>
      </c>
      <c r="Q301" s="15">
        <v>6586494</v>
      </c>
      <c r="R301" s="15">
        <v>7311</v>
      </c>
      <c r="S301" s="15">
        <v>68164</v>
      </c>
      <c r="T301" s="15" t="s">
        <v>8</v>
      </c>
      <c r="U301" s="18">
        <v>1716353</v>
      </c>
    </row>
    <row r="302" spans="1:21">
      <c r="A302" s="13">
        <v>2013</v>
      </c>
      <c r="B302" s="14" t="s">
        <v>11</v>
      </c>
      <c r="C302" s="14">
        <v>382060</v>
      </c>
      <c r="D302" s="14" t="s">
        <v>301</v>
      </c>
      <c r="E302" s="14" t="s">
        <v>305</v>
      </c>
      <c r="F302" s="15">
        <v>44911710</v>
      </c>
      <c r="G302" s="15">
        <v>43908472</v>
      </c>
      <c r="H302" s="15">
        <v>9236655</v>
      </c>
      <c r="I302" s="15">
        <v>5632646</v>
      </c>
      <c r="J302" s="15">
        <v>60955</v>
      </c>
      <c r="K302" s="15">
        <v>3543054</v>
      </c>
      <c r="L302" s="15">
        <v>9201409</v>
      </c>
      <c r="M302" s="15">
        <v>5275445</v>
      </c>
      <c r="N302" s="15">
        <v>60851</v>
      </c>
      <c r="O302" s="15">
        <v>3865113</v>
      </c>
      <c r="P302" s="15">
        <v>409618</v>
      </c>
      <c r="Q302" s="15">
        <v>6120091</v>
      </c>
      <c r="R302" s="15">
        <v>59884</v>
      </c>
      <c r="S302" s="15" t="s">
        <v>8</v>
      </c>
      <c r="T302" s="15">
        <v>486701</v>
      </c>
      <c r="U302" s="18">
        <v>1366273</v>
      </c>
    </row>
    <row r="303" spans="1:21">
      <c r="A303" s="13">
        <v>2013</v>
      </c>
      <c r="B303" s="14" t="s">
        <v>9</v>
      </c>
      <c r="C303" s="14">
        <v>392014</v>
      </c>
      <c r="D303" s="14" t="s">
        <v>306</v>
      </c>
      <c r="E303" s="14" t="s">
        <v>307</v>
      </c>
      <c r="F303" s="15">
        <v>202533376</v>
      </c>
      <c r="G303" s="15">
        <v>212695697</v>
      </c>
      <c r="H303" s="15">
        <v>14826146</v>
      </c>
      <c r="I303" s="15">
        <v>2636041</v>
      </c>
      <c r="J303" s="15">
        <v>2345041</v>
      </c>
      <c r="K303" s="15">
        <v>9845064</v>
      </c>
      <c r="L303" s="15">
        <v>12825793</v>
      </c>
      <c r="M303" s="15">
        <v>2335400</v>
      </c>
      <c r="N303" s="15">
        <v>2191291</v>
      </c>
      <c r="O303" s="15">
        <v>8299102</v>
      </c>
      <c r="P303" s="15">
        <v>2916341</v>
      </c>
      <c r="Q303" s="15">
        <v>17791743</v>
      </c>
      <c r="R303" s="15">
        <v>222707</v>
      </c>
      <c r="S303" s="15" t="s">
        <v>8</v>
      </c>
      <c r="T303" s="15">
        <v>1981531</v>
      </c>
      <c r="U303" s="18">
        <v>3780869</v>
      </c>
    </row>
    <row r="304" spans="1:21">
      <c r="A304" s="13">
        <v>2013</v>
      </c>
      <c r="B304" s="14" t="s">
        <v>5</v>
      </c>
      <c r="C304" s="14">
        <v>401005</v>
      </c>
      <c r="D304" s="14" t="s">
        <v>315</v>
      </c>
      <c r="E304" s="14" t="s">
        <v>316</v>
      </c>
      <c r="F304" s="15">
        <v>904068874</v>
      </c>
      <c r="G304" s="15">
        <v>892516067</v>
      </c>
      <c r="H304" s="15">
        <v>38522201</v>
      </c>
      <c r="I304" s="15">
        <v>9404974</v>
      </c>
      <c r="J304" s="15">
        <v>12252401</v>
      </c>
      <c r="K304" s="15">
        <v>16864826</v>
      </c>
      <c r="L304" s="15">
        <v>33938043</v>
      </c>
      <c r="M304" s="15">
        <v>8727974</v>
      </c>
      <c r="N304" s="15">
        <v>12391455</v>
      </c>
      <c r="O304" s="15">
        <v>12818614</v>
      </c>
      <c r="P304" s="15">
        <v>43191780</v>
      </c>
      <c r="Q304" s="15">
        <v>52772808</v>
      </c>
      <c r="R304" s="15">
        <v>150703</v>
      </c>
      <c r="S304" s="15">
        <v>382021</v>
      </c>
      <c r="T304" s="15">
        <v>3613407</v>
      </c>
      <c r="U304" s="18">
        <v>7122835</v>
      </c>
    </row>
    <row r="305" spans="1:21">
      <c r="A305" s="13">
        <v>2013</v>
      </c>
      <c r="B305" s="14" t="s">
        <v>5</v>
      </c>
      <c r="C305" s="14">
        <v>401307</v>
      </c>
      <c r="D305" s="14" t="s">
        <v>315</v>
      </c>
      <c r="E305" s="14" t="s">
        <v>317</v>
      </c>
      <c r="F305" s="15">
        <v>1254863520</v>
      </c>
      <c r="G305" s="15">
        <v>1261868023</v>
      </c>
      <c r="H305" s="15">
        <v>44640186</v>
      </c>
      <c r="I305" s="15">
        <v>19843529</v>
      </c>
      <c r="J305" s="15">
        <v>5157626</v>
      </c>
      <c r="K305" s="15">
        <v>19639031</v>
      </c>
      <c r="L305" s="15">
        <v>33287756</v>
      </c>
      <c r="M305" s="15">
        <v>14430086</v>
      </c>
      <c r="N305" s="15">
        <v>5109594</v>
      </c>
      <c r="O305" s="15">
        <v>13748076</v>
      </c>
      <c r="P305" s="15">
        <v>145730554</v>
      </c>
      <c r="Q305" s="15">
        <v>87502743</v>
      </c>
      <c r="R305" s="15">
        <v>2331515</v>
      </c>
      <c r="S305" s="15">
        <v>16713395</v>
      </c>
      <c r="T305" s="15" t="s">
        <v>8</v>
      </c>
      <c r="U305" s="18">
        <v>21603526</v>
      </c>
    </row>
    <row r="306" spans="1:21">
      <c r="A306" s="13">
        <v>2013</v>
      </c>
      <c r="B306" s="14" t="s">
        <v>11</v>
      </c>
      <c r="C306" s="14">
        <v>402028</v>
      </c>
      <c r="D306" s="14" t="s">
        <v>315</v>
      </c>
      <c r="E306" s="14" t="s">
        <v>318</v>
      </c>
      <c r="F306" s="15">
        <v>47082566</v>
      </c>
      <c r="G306" s="15">
        <v>47149316</v>
      </c>
      <c r="H306" s="15">
        <v>4696825</v>
      </c>
      <c r="I306" s="15">
        <v>1466287</v>
      </c>
      <c r="J306" s="15" t="s">
        <v>8</v>
      </c>
      <c r="K306" s="15">
        <v>3230538</v>
      </c>
      <c r="L306" s="15">
        <v>3643640</v>
      </c>
      <c r="M306" s="15">
        <v>749995</v>
      </c>
      <c r="N306" s="15" t="s">
        <v>8</v>
      </c>
      <c r="O306" s="15">
        <v>2893645</v>
      </c>
      <c r="P306" s="15">
        <v>3116546</v>
      </c>
      <c r="Q306" s="15">
        <v>7541607</v>
      </c>
      <c r="R306" s="15">
        <v>351379</v>
      </c>
      <c r="S306" s="15" t="s">
        <v>8</v>
      </c>
      <c r="T306" s="15" t="s">
        <v>8</v>
      </c>
      <c r="U306" s="18">
        <v>1733997</v>
      </c>
    </row>
    <row r="307" spans="1:21">
      <c r="A307" s="13">
        <v>2013</v>
      </c>
      <c r="B307" s="14" t="s">
        <v>9</v>
      </c>
      <c r="C307" s="14">
        <v>402036</v>
      </c>
      <c r="D307" s="14" t="s">
        <v>315</v>
      </c>
      <c r="E307" s="14" t="s">
        <v>319</v>
      </c>
      <c r="F307" s="15">
        <v>126983867</v>
      </c>
      <c r="G307" s="15">
        <v>123319126</v>
      </c>
      <c r="H307" s="15">
        <v>25103110</v>
      </c>
      <c r="I307" s="15">
        <v>7436857</v>
      </c>
      <c r="J307" s="15">
        <v>2297492</v>
      </c>
      <c r="K307" s="15">
        <v>15368761</v>
      </c>
      <c r="L307" s="15">
        <v>21351418</v>
      </c>
      <c r="M307" s="15">
        <v>6216117</v>
      </c>
      <c r="N307" s="15">
        <v>2253908</v>
      </c>
      <c r="O307" s="15">
        <v>12881393</v>
      </c>
      <c r="P307" s="15">
        <v>47286155</v>
      </c>
      <c r="Q307" s="15">
        <v>11820297</v>
      </c>
      <c r="R307" s="15">
        <v>368935</v>
      </c>
      <c r="S307" s="15" t="s">
        <v>8</v>
      </c>
      <c r="T307" s="15" t="s">
        <v>8</v>
      </c>
      <c r="U307" s="18">
        <v>1321000</v>
      </c>
    </row>
    <row r="308" spans="1:21">
      <c r="A308" s="13">
        <v>2013</v>
      </c>
      <c r="B308" s="14" t="s">
        <v>11</v>
      </c>
      <c r="C308" s="14">
        <v>402052</v>
      </c>
      <c r="D308" s="14" t="s">
        <v>315</v>
      </c>
      <c r="E308" s="14" t="s">
        <v>320</v>
      </c>
      <c r="F308" s="15">
        <v>55740769</v>
      </c>
      <c r="G308" s="15">
        <v>52611979</v>
      </c>
      <c r="H308" s="15">
        <v>21155979</v>
      </c>
      <c r="I308" s="15">
        <v>7325173</v>
      </c>
      <c r="J308" s="15">
        <v>5458448</v>
      </c>
      <c r="K308" s="15">
        <v>8372358</v>
      </c>
      <c r="L308" s="15">
        <v>17637391</v>
      </c>
      <c r="M308" s="15">
        <v>6345263</v>
      </c>
      <c r="N308" s="15">
        <v>3617569</v>
      </c>
      <c r="O308" s="15">
        <v>7674559</v>
      </c>
      <c r="P308" s="15">
        <v>7849004</v>
      </c>
      <c r="Q308" s="15">
        <v>6522561</v>
      </c>
      <c r="R308" s="15">
        <v>457799</v>
      </c>
      <c r="S308" s="15" t="s">
        <v>8</v>
      </c>
      <c r="T308" s="15">
        <v>511665</v>
      </c>
      <c r="U308" s="18">
        <v>515756</v>
      </c>
    </row>
    <row r="309" spans="1:21">
      <c r="A309" s="13">
        <v>2013</v>
      </c>
      <c r="B309" s="14" t="s">
        <v>11</v>
      </c>
      <c r="C309" s="14">
        <v>402176</v>
      </c>
      <c r="D309" s="14" t="s">
        <v>315</v>
      </c>
      <c r="E309" s="14" t="s">
        <v>321</v>
      </c>
      <c r="F309" s="15">
        <v>29411395</v>
      </c>
      <c r="G309" s="15">
        <v>30612151</v>
      </c>
      <c r="H309" s="15">
        <v>7691464</v>
      </c>
      <c r="I309" s="15">
        <v>2853829</v>
      </c>
      <c r="J309" s="15">
        <v>434864</v>
      </c>
      <c r="K309" s="15">
        <v>4402771</v>
      </c>
      <c r="L309" s="15">
        <v>7219729</v>
      </c>
      <c r="M309" s="15">
        <v>2852152</v>
      </c>
      <c r="N309" s="15">
        <v>434732</v>
      </c>
      <c r="O309" s="15">
        <v>3932845</v>
      </c>
      <c r="P309" s="15">
        <v>9375520</v>
      </c>
      <c r="Q309" s="15">
        <v>3669573</v>
      </c>
      <c r="R309" s="15">
        <v>86742</v>
      </c>
      <c r="S309" s="15" t="s">
        <v>8</v>
      </c>
      <c r="T309" s="15" t="s">
        <v>8</v>
      </c>
      <c r="U309" s="18">
        <v>938200</v>
      </c>
    </row>
    <row r="310" spans="1:21">
      <c r="A310" s="13">
        <v>2013</v>
      </c>
      <c r="B310" s="14" t="s">
        <v>11</v>
      </c>
      <c r="C310" s="14">
        <v>402184</v>
      </c>
      <c r="D310" s="14" t="s">
        <v>315</v>
      </c>
      <c r="E310" s="14" t="s">
        <v>322</v>
      </c>
      <c r="F310" s="15">
        <v>26968364</v>
      </c>
      <c r="G310" s="15">
        <v>27431010</v>
      </c>
      <c r="H310" s="15">
        <v>7149495</v>
      </c>
      <c r="I310" s="15">
        <v>1572585</v>
      </c>
      <c r="J310" s="15" t="s">
        <v>8</v>
      </c>
      <c r="K310" s="15">
        <v>5576910</v>
      </c>
      <c r="L310" s="15">
        <v>5990947</v>
      </c>
      <c r="M310" s="15">
        <v>1392085</v>
      </c>
      <c r="N310" s="15" t="s">
        <v>8</v>
      </c>
      <c r="O310" s="15">
        <v>4598862</v>
      </c>
      <c r="P310" s="15">
        <v>2425331</v>
      </c>
      <c r="Q310" s="15">
        <v>3269418</v>
      </c>
      <c r="R310" s="15">
        <v>84053</v>
      </c>
      <c r="S310" s="15" t="s">
        <v>8</v>
      </c>
      <c r="T310" s="15" t="s">
        <v>8</v>
      </c>
      <c r="U310" s="18">
        <v>496854</v>
      </c>
    </row>
    <row r="311" spans="1:21">
      <c r="A311" s="13">
        <v>2013</v>
      </c>
      <c r="B311" s="14" t="s">
        <v>11</v>
      </c>
      <c r="C311" s="14">
        <v>412015</v>
      </c>
      <c r="D311" s="14" t="s">
        <v>308</v>
      </c>
      <c r="E311" s="14" t="s">
        <v>309</v>
      </c>
      <c r="F311" s="15">
        <v>89902696</v>
      </c>
      <c r="G311" s="15">
        <v>89513784</v>
      </c>
      <c r="H311" s="15">
        <v>28148475</v>
      </c>
      <c r="I311" s="15">
        <v>9841505</v>
      </c>
      <c r="J311" s="15">
        <v>6588690</v>
      </c>
      <c r="K311" s="15">
        <v>11718280</v>
      </c>
      <c r="L311" s="15">
        <v>25577427</v>
      </c>
      <c r="M311" s="15">
        <v>8783081</v>
      </c>
      <c r="N311" s="15">
        <v>5867734</v>
      </c>
      <c r="O311" s="15">
        <v>10926612</v>
      </c>
      <c r="P311" s="15">
        <v>7826286</v>
      </c>
      <c r="Q311" s="15">
        <v>11499134</v>
      </c>
      <c r="R311" s="15">
        <v>137861</v>
      </c>
      <c r="S311" s="15">
        <v>296250</v>
      </c>
      <c r="T311" s="15">
        <v>337169</v>
      </c>
      <c r="U311" s="18">
        <v>2807985</v>
      </c>
    </row>
    <row r="312" spans="1:21">
      <c r="A312" s="13">
        <v>2013</v>
      </c>
      <c r="B312" s="14" t="s">
        <v>11</v>
      </c>
      <c r="C312" s="14">
        <v>412023</v>
      </c>
      <c r="D312" s="14" t="s">
        <v>308</v>
      </c>
      <c r="E312" s="14" t="s">
        <v>310</v>
      </c>
      <c r="F312" s="15">
        <v>79116384</v>
      </c>
      <c r="G312" s="15">
        <v>80775305</v>
      </c>
      <c r="H312" s="15">
        <v>14475522</v>
      </c>
      <c r="I312" s="15">
        <v>2999536</v>
      </c>
      <c r="J312" s="15">
        <v>809746</v>
      </c>
      <c r="K312" s="15">
        <v>10666240</v>
      </c>
      <c r="L312" s="15">
        <v>13803846</v>
      </c>
      <c r="M312" s="15">
        <v>2665047</v>
      </c>
      <c r="N312" s="15">
        <v>905884</v>
      </c>
      <c r="O312" s="15">
        <v>10232915</v>
      </c>
      <c r="P312" s="15">
        <v>12111078</v>
      </c>
      <c r="Q312" s="15">
        <v>8685053</v>
      </c>
      <c r="R312" s="15">
        <v>637979</v>
      </c>
      <c r="S312" s="15" t="s">
        <v>8</v>
      </c>
      <c r="T312" s="15">
        <v>168544</v>
      </c>
      <c r="U312" s="18">
        <v>2584494</v>
      </c>
    </row>
    <row r="313" spans="1:21">
      <c r="A313" s="13">
        <v>2013</v>
      </c>
      <c r="B313" s="14" t="s">
        <v>9</v>
      </c>
      <c r="C313" s="14">
        <v>422011</v>
      </c>
      <c r="D313" s="14" t="s">
        <v>311</v>
      </c>
      <c r="E313" s="14" t="s">
        <v>312</v>
      </c>
      <c r="F313" s="15">
        <v>241239469</v>
      </c>
      <c r="G313" s="15">
        <v>234062994</v>
      </c>
      <c r="H313" s="15">
        <v>37547655</v>
      </c>
      <c r="I313" s="15">
        <v>6261799</v>
      </c>
      <c r="J313" s="15">
        <v>5780487</v>
      </c>
      <c r="K313" s="15">
        <v>25505369</v>
      </c>
      <c r="L313" s="15">
        <v>33227036</v>
      </c>
      <c r="M313" s="15">
        <v>4183848</v>
      </c>
      <c r="N313" s="15">
        <v>5610529</v>
      </c>
      <c r="O313" s="15">
        <v>23432659</v>
      </c>
      <c r="P313" s="15">
        <v>27903288</v>
      </c>
      <c r="Q313" s="15">
        <v>25800308</v>
      </c>
      <c r="R313" s="15">
        <v>938837</v>
      </c>
      <c r="S313" s="15" t="s">
        <v>8</v>
      </c>
      <c r="T313" s="15" t="s">
        <v>8</v>
      </c>
      <c r="U313" s="18">
        <v>5284358</v>
      </c>
    </row>
    <row r="314" spans="1:21">
      <c r="A314" s="13">
        <v>2013</v>
      </c>
      <c r="B314" s="14" t="s">
        <v>22</v>
      </c>
      <c r="C314" s="14">
        <v>422029</v>
      </c>
      <c r="D314" s="14" t="s">
        <v>311</v>
      </c>
      <c r="E314" s="14" t="s">
        <v>313</v>
      </c>
      <c r="F314" s="15">
        <v>117232602</v>
      </c>
      <c r="G314" s="15">
        <v>118676430</v>
      </c>
      <c r="H314" s="15">
        <v>21048274</v>
      </c>
      <c r="I314" s="15">
        <v>5251412</v>
      </c>
      <c r="J314" s="15">
        <v>4025745</v>
      </c>
      <c r="K314" s="15">
        <v>11771117</v>
      </c>
      <c r="L314" s="15">
        <v>20818756</v>
      </c>
      <c r="M314" s="15">
        <v>5482124</v>
      </c>
      <c r="N314" s="15">
        <v>3306026</v>
      </c>
      <c r="O314" s="15">
        <v>12030606</v>
      </c>
      <c r="P314" s="15">
        <v>2913319</v>
      </c>
      <c r="Q314" s="15">
        <v>13205670</v>
      </c>
      <c r="R314" s="15">
        <v>877804</v>
      </c>
      <c r="S314" s="15">
        <v>20827</v>
      </c>
      <c r="T314" s="15">
        <v>708204</v>
      </c>
      <c r="U314" s="18">
        <v>1804660</v>
      </c>
    </row>
    <row r="315" spans="1:21">
      <c r="A315" s="13">
        <v>2013</v>
      </c>
      <c r="B315" s="14" t="s">
        <v>11</v>
      </c>
      <c r="C315" s="14">
        <v>422045</v>
      </c>
      <c r="D315" s="14" t="s">
        <v>311</v>
      </c>
      <c r="E315" s="14" t="s">
        <v>314</v>
      </c>
      <c r="F315" s="15">
        <v>67723728</v>
      </c>
      <c r="G315" s="15">
        <v>69158838</v>
      </c>
      <c r="H315" s="15">
        <v>23184788</v>
      </c>
      <c r="I315" s="15">
        <v>2178849</v>
      </c>
      <c r="J315" s="15">
        <v>2512496</v>
      </c>
      <c r="K315" s="15">
        <v>18493443</v>
      </c>
      <c r="L315" s="15">
        <v>20861404</v>
      </c>
      <c r="M315" s="15">
        <v>2178341</v>
      </c>
      <c r="N315" s="15">
        <v>1512161</v>
      </c>
      <c r="O315" s="15">
        <v>17170902</v>
      </c>
      <c r="P315" s="15">
        <v>1768750</v>
      </c>
      <c r="Q315" s="15">
        <v>6998317</v>
      </c>
      <c r="R315" s="15">
        <v>201437</v>
      </c>
      <c r="S315" s="15" t="s">
        <v>8</v>
      </c>
      <c r="T315" s="15" t="s">
        <v>8</v>
      </c>
      <c r="U315" s="18">
        <v>1949933</v>
      </c>
    </row>
    <row r="316" spans="1:21">
      <c r="A316" s="13">
        <v>2013</v>
      </c>
      <c r="B316" s="14" t="s">
        <v>5</v>
      </c>
      <c r="C316" s="14">
        <v>431001</v>
      </c>
      <c r="D316" s="14" t="s">
        <v>436</v>
      </c>
      <c r="E316" s="14" t="s">
        <v>437</v>
      </c>
      <c r="F316" s="15">
        <v>333891208</v>
      </c>
      <c r="G316" s="15">
        <v>317742279</v>
      </c>
      <c r="H316" s="15">
        <v>18234622</v>
      </c>
      <c r="I316" s="15">
        <v>10041913</v>
      </c>
      <c r="J316" s="15">
        <v>687197</v>
      </c>
      <c r="K316" s="15">
        <v>7505512</v>
      </c>
      <c r="L316" s="15">
        <v>15465543</v>
      </c>
      <c r="M316" s="15">
        <v>10848364</v>
      </c>
      <c r="N316" s="15">
        <v>687197</v>
      </c>
      <c r="O316" s="15">
        <v>3929982</v>
      </c>
      <c r="P316" s="15">
        <v>50196343</v>
      </c>
      <c r="Q316" s="15">
        <v>35634096</v>
      </c>
      <c r="R316" s="15">
        <v>236357</v>
      </c>
      <c r="S316" s="15">
        <v>1416300</v>
      </c>
      <c r="T316" s="15">
        <v>1688426</v>
      </c>
      <c r="U316" s="18">
        <v>6870524</v>
      </c>
    </row>
    <row r="317" spans="1:21">
      <c r="A317" s="13">
        <v>2013</v>
      </c>
      <c r="B317" s="14" t="s">
        <v>11</v>
      </c>
      <c r="C317" s="14">
        <v>432024</v>
      </c>
      <c r="D317" s="14" t="s">
        <v>436</v>
      </c>
      <c r="E317" s="14" t="s">
        <v>438</v>
      </c>
      <c r="F317" s="15">
        <v>61540760</v>
      </c>
      <c r="G317" s="15">
        <v>62410287</v>
      </c>
      <c r="H317" s="15">
        <v>10342494</v>
      </c>
      <c r="I317" s="15">
        <v>3515267</v>
      </c>
      <c r="J317" s="15">
        <v>702000</v>
      </c>
      <c r="K317" s="15">
        <v>6125227</v>
      </c>
      <c r="L317" s="15">
        <v>9791326</v>
      </c>
      <c r="M317" s="15">
        <v>3513463</v>
      </c>
      <c r="N317" s="15">
        <v>701500</v>
      </c>
      <c r="O317" s="15">
        <v>5576363</v>
      </c>
      <c r="P317" s="15">
        <v>3862205</v>
      </c>
      <c r="Q317" s="15">
        <v>7231764</v>
      </c>
      <c r="R317" s="15">
        <v>55769</v>
      </c>
      <c r="S317" s="15" t="s">
        <v>8</v>
      </c>
      <c r="T317" s="15">
        <v>143222</v>
      </c>
      <c r="U317" s="18">
        <v>1804943</v>
      </c>
    </row>
    <row r="318" spans="1:21">
      <c r="A318" s="13">
        <v>2013</v>
      </c>
      <c r="B318" s="14" t="s">
        <v>9</v>
      </c>
      <c r="C318" s="14">
        <v>442011</v>
      </c>
      <c r="D318" s="14" t="s">
        <v>439</v>
      </c>
      <c r="E318" s="14" t="s">
        <v>440</v>
      </c>
      <c r="F318" s="15">
        <v>185974792</v>
      </c>
      <c r="G318" s="15">
        <v>191134556</v>
      </c>
      <c r="H318" s="15">
        <v>23645643</v>
      </c>
      <c r="I318" s="15">
        <v>8456116</v>
      </c>
      <c r="J318" s="15">
        <v>4142929</v>
      </c>
      <c r="K318" s="15">
        <v>11046598</v>
      </c>
      <c r="L318" s="15">
        <v>22272635</v>
      </c>
      <c r="M318" s="15">
        <v>7948086</v>
      </c>
      <c r="N318" s="15">
        <v>3639130</v>
      </c>
      <c r="O318" s="15">
        <v>10685419</v>
      </c>
      <c r="P318" s="15">
        <v>25991527</v>
      </c>
      <c r="Q318" s="15">
        <v>18287547</v>
      </c>
      <c r="R318" s="15">
        <v>679470</v>
      </c>
      <c r="S318" s="15" t="s">
        <v>8</v>
      </c>
      <c r="T318" s="15" t="s">
        <v>8</v>
      </c>
      <c r="U318" s="18">
        <v>4651816</v>
      </c>
    </row>
    <row r="319" spans="1:21">
      <c r="A319" s="13">
        <v>2013</v>
      </c>
      <c r="B319" s="14" t="s">
        <v>11</v>
      </c>
      <c r="C319" s="14">
        <v>442020</v>
      </c>
      <c r="D319" s="14" t="s">
        <v>439</v>
      </c>
      <c r="E319" s="14" t="s">
        <v>441</v>
      </c>
      <c r="F319" s="15">
        <v>32077449</v>
      </c>
      <c r="G319" s="15">
        <v>32446186</v>
      </c>
      <c r="H319" s="15">
        <v>10699699</v>
      </c>
      <c r="I319" s="15">
        <v>7531277</v>
      </c>
      <c r="J319" s="15">
        <v>1260524</v>
      </c>
      <c r="K319" s="15">
        <v>1907898</v>
      </c>
      <c r="L319" s="15">
        <v>10827020</v>
      </c>
      <c r="M319" s="15">
        <v>7485136</v>
      </c>
      <c r="N319" s="15">
        <v>1258996</v>
      </c>
      <c r="O319" s="15">
        <v>2082888</v>
      </c>
      <c r="P319" s="15">
        <v>3686990</v>
      </c>
      <c r="Q319" s="15">
        <v>5037119</v>
      </c>
      <c r="R319" s="15">
        <v>15760</v>
      </c>
      <c r="S319" s="15" t="s">
        <v>8</v>
      </c>
      <c r="T319" s="15" t="s">
        <v>8</v>
      </c>
      <c r="U319" s="18">
        <v>234564</v>
      </c>
    </row>
    <row r="320" spans="1:21">
      <c r="A320" s="13">
        <v>2013</v>
      </c>
      <c r="B320" s="14" t="s">
        <v>9</v>
      </c>
      <c r="C320" s="14">
        <v>452017</v>
      </c>
      <c r="D320" s="14" t="s">
        <v>442</v>
      </c>
      <c r="E320" s="14" t="s">
        <v>443</v>
      </c>
      <c r="F320" s="15">
        <v>202835049</v>
      </c>
      <c r="G320" s="15">
        <v>206409069</v>
      </c>
      <c r="H320" s="15">
        <v>31599540</v>
      </c>
      <c r="I320" s="15">
        <v>11411179</v>
      </c>
      <c r="J320" s="15">
        <v>6605670</v>
      </c>
      <c r="K320" s="15">
        <v>13582691</v>
      </c>
      <c r="L320" s="15">
        <v>28776886</v>
      </c>
      <c r="M320" s="15">
        <v>10354162</v>
      </c>
      <c r="N320" s="15">
        <v>5674288</v>
      </c>
      <c r="O320" s="15">
        <v>12748436</v>
      </c>
      <c r="P320" s="15">
        <v>26643944</v>
      </c>
      <c r="Q320" s="15">
        <v>18037712</v>
      </c>
      <c r="R320" s="15">
        <v>141653</v>
      </c>
      <c r="S320" s="15" t="s">
        <v>8</v>
      </c>
      <c r="T320" s="15">
        <v>124495</v>
      </c>
      <c r="U320" s="18">
        <v>5499227</v>
      </c>
    </row>
    <row r="321" spans="1:31">
      <c r="A321" s="13">
        <v>2013</v>
      </c>
      <c r="B321" s="14" t="s">
        <v>11</v>
      </c>
      <c r="C321" s="14">
        <v>452025</v>
      </c>
      <c r="D321" s="14" t="s">
        <v>442</v>
      </c>
      <c r="E321" s="14" t="s">
        <v>444</v>
      </c>
      <c r="F321" s="15">
        <v>75814403</v>
      </c>
      <c r="G321" s="15">
        <v>75282878</v>
      </c>
      <c r="H321" s="15">
        <v>28874888</v>
      </c>
      <c r="I321" s="15">
        <v>3781984</v>
      </c>
      <c r="J321" s="15">
        <v>6990578</v>
      </c>
      <c r="K321" s="15">
        <v>18102326</v>
      </c>
      <c r="L321" s="15">
        <v>25149136</v>
      </c>
      <c r="M321" s="15">
        <v>3781984</v>
      </c>
      <c r="N321" s="15">
        <v>5989817</v>
      </c>
      <c r="O321" s="15">
        <v>15377335</v>
      </c>
      <c r="P321" s="15">
        <v>12981479</v>
      </c>
      <c r="Q321" s="15">
        <v>8440053</v>
      </c>
      <c r="R321" s="15">
        <v>30246</v>
      </c>
      <c r="S321" s="15" t="s">
        <v>8</v>
      </c>
      <c r="T321" s="15" t="s">
        <v>8</v>
      </c>
      <c r="U321" s="18">
        <v>1549425</v>
      </c>
    </row>
    <row r="322" spans="1:31">
      <c r="A322" s="13">
        <v>2013</v>
      </c>
      <c r="B322" s="14" t="s">
        <v>11</v>
      </c>
      <c r="C322" s="14">
        <v>452033</v>
      </c>
      <c r="D322" s="14" t="s">
        <v>442</v>
      </c>
      <c r="E322" s="14" t="s">
        <v>445</v>
      </c>
      <c r="F322" s="15">
        <v>64134976</v>
      </c>
      <c r="G322" s="15">
        <v>64993297</v>
      </c>
      <c r="H322" s="15">
        <v>17674864</v>
      </c>
      <c r="I322" s="15">
        <v>5373558</v>
      </c>
      <c r="J322" s="15">
        <v>2718364</v>
      </c>
      <c r="K322" s="15">
        <v>9582942</v>
      </c>
      <c r="L322" s="15">
        <v>15675501</v>
      </c>
      <c r="M322" s="15">
        <v>4483107</v>
      </c>
      <c r="N322" s="15">
        <v>1715920</v>
      </c>
      <c r="O322" s="15">
        <v>9476474</v>
      </c>
      <c r="P322" s="15">
        <v>6622656</v>
      </c>
      <c r="Q322" s="15">
        <v>6123645</v>
      </c>
      <c r="R322" s="15">
        <v>105575</v>
      </c>
      <c r="S322" s="15" t="s">
        <v>8</v>
      </c>
      <c r="T322" s="15" t="s">
        <v>8</v>
      </c>
      <c r="U322" s="18">
        <v>1290217</v>
      </c>
    </row>
    <row r="323" spans="1:31">
      <c r="A323" s="13">
        <v>2013</v>
      </c>
      <c r="B323" s="14" t="s">
        <v>9</v>
      </c>
      <c r="C323" s="14">
        <v>462012</v>
      </c>
      <c r="D323" s="14" t="s">
        <v>446</v>
      </c>
      <c r="E323" s="14" t="s">
        <v>447</v>
      </c>
      <c r="F323" s="15">
        <v>271053542</v>
      </c>
      <c r="G323" s="15">
        <v>265229525</v>
      </c>
      <c r="H323" s="15">
        <v>48148805</v>
      </c>
      <c r="I323" s="15">
        <v>10020362</v>
      </c>
      <c r="J323" s="15">
        <v>13327817</v>
      </c>
      <c r="K323" s="15">
        <v>24800626</v>
      </c>
      <c r="L323" s="15">
        <v>41917052</v>
      </c>
      <c r="M323" s="15">
        <v>7821781</v>
      </c>
      <c r="N323" s="15">
        <v>12688110</v>
      </c>
      <c r="O323" s="15">
        <v>21407161</v>
      </c>
      <c r="P323" s="15">
        <v>16698198</v>
      </c>
      <c r="Q323" s="15">
        <v>23021862</v>
      </c>
      <c r="R323" s="15">
        <v>551929</v>
      </c>
      <c r="S323" s="15">
        <v>682084</v>
      </c>
      <c r="T323" s="15">
        <v>467798</v>
      </c>
      <c r="U323" s="18">
        <v>1187586</v>
      </c>
    </row>
    <row r="324" spans="1:31">
      <c r="A324" s="13">
        <v>2013</v>
      </c>
      <c r="B324" s="14" t="s">
        <v>11</v>
      </c>
      <c r="C324" s="14">
        <v>462039</v>
      </c>
      <c r="D324" s="14" t="s">
        <v>446</v>
      </c>
      <c r="E324" s="14" t="s">
        <v>448</v>
      </c>
      <c r="F324" s="15">
        <v>40426736</v>
      </c>
      <c r="G324" s="15">
        <v>40385776</v>
      </c>
      <c r="H324" s="15">
        <v>12492206</v>
      </c>
      <c r="I324" s="15">
        <v>6311149</v>
      </c>
      <c r="J324" s="15">
        <v>2084596</v>
      </c>
      <c r="K324" s="15">
        <v>4096461</v>
      </c>
      <c r="L324" s="15">
        <v>11593167</v>
      </c>
      <c r="M324" s="15">
        <v>5764658</v>
      </c>
      <c r="N324" s="15">
        <v>2083679</v>
      </c>
      <c r="O324" s="15">
        <v>3744830</v>
      </c>
      <c r="P324" s="15">
        <v>4430842</v>
      </c>
      <c r="Q324" s="15">
        <v>4990333</v>
      </c>
      <c r="R324" s="15">
        <v>5124</v>
      </c>
      <c r="S324" s="15" t="s">
        <v>8</v>
      </c>
      <c r="T324" s="15" t="s">
        <v>8</v>
      </c>
      <c r="U324" s="18">
        <v>622979</v>
      </c>
    </row>
    <row r="325" spans="1:31">
      <c r="A325" s="13">
        <v>2013</v>
      </c>
      <c r="B325" s="14" t="s">
        <v>11</v>
      </c>
      <c r="C325" s="14">
        <v>462187</v>
      </c>
      <c r="D325" s="14" t="s">
        <v>446</v>
      </c>
      <c r="E325" s="14" t="s">
        <v>449</v>
      </c>
      <c r="F325" s="15">
        <v>65848214</v>
      </c>
      <c r="G325" s="15">
        <v>67103554</v>
      </c>
      <c r="H325" s="15">
        <v>19282979</v>
      </c>
      <c r="I325" s="15">
        <v>7783679</v>
      </c>
      <c r="J325" s="15">
        <v>1838563</v>
      </c>
      <c r="K325" s="15">
        <v>9660737</v>
      </c>
      <c r="L325" s="15">
        <v>17809530</v>
      </c>
      <c r="M325" s="15">
        <v>7232160</v>
      </c>
      <c r="N325" s="15">
        <v>1689284</v>
      </c>
      <c r="O325" s="15">
        <v>8888086</v>
      </c>
      <c r="P325" s="15">
        <v>1531725</v>
      </c>
      <c r="Q325" s="15">
        <v>5642593</v>
      </c>
      <c r="R325" s="15">
        <v>5960</v>
      </c>
      <c r="S325" s="15" t="s">
        <v>8</v>
      </c>
      <c r="T325" s="15">
        <v>234662</v>
      </c>
      <c r="U325" s="18">
        <v>621467</v>
      </c>
    </row>
    <row r="326" spans="1:31">
      <c r="A326" s="13">
        <v>2013</v>
      </c>
      <c r="B326" s="14" t="s">
        <v>9</v>
      </c>
      <c r="C326" s="14">
        <v>472018</v>
      </c>
      <c r="D326" s="14" t="s">
        <v>450</v>
      </c>
      <c r="E326" s="14" t="s">
        <v>451</v>
      </c>
      <c r="F326" s="15">
        <v>138466994</v>
      </c>
      <c r="G326" s="15">
        <v>139754928</v>
      </c>
      <c r="H326" s="15">
        <v>18625888</v>
      </c>
      <c r="I326" s="15">
        <v>6283631</v>
      </c>
      <c r="J326" s="15">
        <v>3292066</v>
      </c>
      <c r="K326" s="15">
        <v>9050191</v>
      </c>
      <c r="L326" s="15">
        <v>15362728</v>
      </c>
      <c r="M326" s="15">
        <v>4938123</v>
      </c>
      <c r="N326" s="15">
        <v>3285460</v>
      </c>
      <c r="O326" s="15">
        <v>7139145</v>
      </c>
      <c r="P326" s="15">
        <v>16286737</v>
      </c>
      <c r="Q326" s="15">
        <v>12072614</v>
      </c>
      <c r="R326" s="15">
        <v>30647</v>
      </c>
      <c r="S326" s="15" t="s">
        <v>8</v>
      </c>
      <c r="T326" s="15" t="s">
        <v>8</v>
      </c>
      <c r="U326" s="18">
        <v>1241007</v>
      </c>
    </row>
    <row r="327" spans="1:31">
      <c r="A327" s="13">
        <v>2013</v>
      </c>
      <c r="B327" s="14" t="s">
        <v>11</v>
      </c>
      <c r="C327" s="14">
        <v>472085</v>
      </c>
      <c r="D327" s="14" t="s">
        <v>450</v>
      </c>
      <c r="E327" s="14" t="s">
        <v>452</v>
      </c>
      <c r="F327" s="15">
        <v>36263702</v>
      </c>
      <c r="G327" s="15">
        <v>35961824</v>
      </c>
      <c r="H327" s="15">
        <v>7517439</v>
      </c>
      <c r="I327" s="15">
        <v>3230204</v>
      </c>
      <c r="J327" s="15">
        <v>124000</v>
      </c>
      <c r="K327" s="15">
        <v>4163235</v>
      </c>
      <c r="L327" s="15">
        <v>4929955</v>
      </c>
      <c r="M327" s="15">
        <v>2080806</v>
      </c>
      <c r="N327" s="15">
        <v>123000</v>
      </c>
      <c r="O327" s="15">
        <v>2726149</v>
      </c>
      <c r="P327" s="15">
        <v>2277208</v>
      </c>
      <c r="Q327" s="15">
        <v>3952878</v>
      </c>
      <c r="R327" s="15">
        <v>17487</v>
      </c>
      <c r="S327" s="15" t="s">
        <v>8</v>
      </c>
      <c r="T327" s="15" t="s">
        <v>8</v>
      </c>
      <c r="U327" s="18">
        <v>372026</v>
      </c>
    </row>
    <row r="328" spans="1:31">
      <c r="A328" s="13">
        <v>2013</v>
      </c>
      <c r="B328" s="14" t="s">
        <v>11</v>
      </c>
      <c r="C328" s="14">
        <v>472115</v>
      </c>
      <c r="D328" s="14" t="s">
        <v>450</v>
      </c>
      <c r="E328" s="14" t="s">
        <v>453</v>
      </c>
      <c r="F328" s="15">
        <v>35642322</v>
      </c>
      <c r="G328" s="15">
        <v>35402445</v>
      </c>
      <c r="H328" s="15">
        <v>11305700</v>
      </c>
      <c r="I328" s="15">
        <v>5185880</v>
      </c>
      <c r="J328" s="15">
        <v>177000</v>
      </c>
      <c r="K328" s="15">
        <v>5942820</v>
      </c>
      <c r="L328" s="15">
        <v>10329892</v>
      </c>
      <c r="M328" s="15">
        <v>4624472</v>
      </c>
      <c r="N328" s="15">
        <v>175500</v>
      </c>
      <c r="O328" s="15">
        <v>5529920</v>
      </c>
      <c r="P328" s="15">
        <v>5485537</v>
      </c>
      <c r="Q328" s="15">
        <v>5675824</v>
      </c>
      <c r="R328" s="15">
        <v>5932</v>
      </c>
      <c r="S328" s="15" t="s">
        <v>8</v>
      </c>
      <c r="T328" s="15" t="s">
        <v>8</v>
      </c>
      <c r="U328" s="18">
        <v>886886</v>
      </c>
    </row>
    <row r="329" spans="1:31">
      <c r="A329" s="13">
        <v>2013</v>
      </c>
      <c r="B329" s="14" t="s">
        <v>11</v>
      </c>
      <c r="C329" s="14">
        <v>472131</v>
      </c>
      <c r="D329" s="14" t="s">
        <v>450</v>
      </c>
      <c r="E329" s="14" t="s">
        <v>454</v>
      </c>
      <c r="F329" s="15">
        <v>48230825</v>
      </c>
      <c r="G329" s="15">
        <v>49557498</v>
      </c>
      <c r="H329" s="15">
        <v>13324124</v>
      </c>
      <c r="I329" s="15">
        <v>4587037</v>
      </c>
      <c r="J329" s="15">
        <v>4261252</v>
      </c>
      <c r="K329" s="15">
        <v>4475835</v>
      </c>
      <c r="L329" s="15">
        <v>12675460</v>
      </c>
      <c r="M329" s="15">
        <v>4381260</v>
      </c>
      <c r="N329" s="15">
        <v>3996385</v>
      </c>
      <c r="O329" s="15">
        <v>4297815</v>
      </c>
      <c r="P329" s="15">
        <v>3589639</v>
      </c>
      <c r="Q329" s="15">
        <v>5484158</v>
      </c>
      <c r="R329" s="15">
        <v>14345</v>
      </c>
      <c r="S329" s="15" t="s">
        <v>8</v>
      </c>
      <c r="T329" s="15" t="s">
        <v>8</v>
      </c>
      <c r="U329" s="18">
        <v>868611</v>
      </c>
    </row>
    <row r="330" spans="1:31">
      <c r="A330" s="13"/>
      <c r="B330" s="14"/>
      <c r="C330" s="51"/>
      <c r="D330" s="14"/>
      <c r="E330" s="14"/>
      <c r="F330" s="15"/>
      <c r="G330" s="15"/>
      <c r="H330" s="15"/>
      <c r="I330" s="15"/>
      <c r="J330" s="15"/>
      <c r="K330" s="15"/>
      <c r="L330" s="16"/>
      <c r="M330" s="16"/>
      <c r="N330" s="16"/>
      <c r="O330" s="16"/>
      <c r="P330" s="16"/>
      <c r="Q330" s="17"/>
      <c r="R330" s="17"/>
      <c r="S330" s="17"/>
      <c r="T330" s="16"/>
      <c r="U330" s="16"/>
      <c r="V330" s="15"/>
      <c r="W330" s="15"/>
      <c r="X330" s="15"/>
      <c r="Y330" s="15"/>
      <c r="Z330" s="15"/>
      <c r="AA330" s="15"/>
      <c r="AB330" s="15"/>
      <c r="AC330" s="15"/>
      <c r="AD330" s="15"/>
      <c r="AE330" s="18"/>
    </row>
    <row r="331" spans="1:31">
      <c r="A331" s="13"/>
      <c r="B331" s="14"/>
      <c r="C331" s="51"/>
      <c r="D331" s="14"/>
      <c r="E331" s="14"/>
      <c r="F331" s="15"/>
      <c r="G331" s="15"/>
      <c r="H331" s="15"/>
      <c r="I331" s="15"/>
      <c r="J331" s="15"/>
      <c r="K331" s="15"/>
      <c r="L331" s="16"/>
      <c r="M331" s="16"/>
      <c r="N331" s="16"/>
      <c r="O331" s="16"/>
      <c r="P331" s="16"/>
      <c r="Q331" s="17"/>
      <c r="R331" s="17"/>
      <c r="S331" s="17"/>
      <c r="T331" s="16"/>
      <c r="U331" s="16"/>
      <c r="V331" s="15"/>
      <c r="W331" s="15"/>
      <c r="X331" s="15"/>
      <c r="Y331" s="15"/>
      <c r="Z331" s="15"/>
      <c r="AA331" s="15"/>
      <c r="AB331" s="15"/>
      <c r="AC331" s="15"/>
      <c r="AD331" s="15"/>
      <c r="AE331" s="18"/>
    </row>
  </sheetData>
  <mergeCells count="24">
    <mergeCell ref="T6:T9"/>
    <mergeCell ref="U6:U9"/>
    <mergeCell ref="Q4:Q9"/>
    <mergeCell ref="R4:U4"/>
    <mergeCell ref="I5:I9"/>
    <mergeCell ref="J5:J9"/>
    <mergeCell ref="K5:K9"/>
    <mergeCell ref="M5:M9"/>
    <mergeCell ref="N5:N9"/>
    <mergeCell ref="O5:O9"/>
    <mergeCell ref="R6:R9"/>
    <mergeCell ref="S6:S9"/>
    <mergeCell ref="P4:P9"/>
    <mergeCell ref="G4:G9"/>
    <mergeCell ref="H4:H9"/>
    <mergeCell ref="I4:K4"/>
    <mergeCell ref="L4:L9"/>
    <mergeCell ref="M4:O4"/>
    <mergeCell ref="F4:F9"/>
    <mergeCell ref="A4:A9"/>
    <mergeCell ref="B4:B9"/>
    <mergeCell ref="C4:C9"/>
    <mergeCell ref="D4:D9"/>
    <mergeCell ref="E4:E9"/>
  </mergeCells>
  <phoneticPr fontId="5"/>
  <pageMargins left="0.39370078740157483" right="0.39370078740157483" top="0.39370078740157483" bottom="0.39370078740157483" header="0.51181102362204722" footer="0.51181102362204722"/>
  <pageSetup paperSize="9" scale="60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</vt:i4>
      </vt:variant>
    </vt:vector>
  </HeadingPairs>
  <TitlesOfParts>
    <vt:vector size="14" baseType="lpstr">
      <vt:lpstr>ＴＯＰ</vt:lpstr>
      <vt:lpstr>集計表 (岩手県内)</vt:lpstr>
      <vt:lpstr>集計表（東北主要都市）</vt:lpstr>
      <vt:lpstr>集計表（中核市）</vt:lpstr>
      <vt:lpstr>集計表（県庁所在都市）</vt:lpstr>
      <vt:lpstr>グラフ（中核市）</vt:lpstr>
      <vt:lpstr>グラフ（県庁所在都市）</vt:lpstr>
      <vt:lpstr>H24</vt:lpstr>
      <vt:lpstr>H25</vt:lpstr>
      <vt:lpstr>H26</vt:lpstr>
      <vt:lpstr>H27</vt:lpstr>
      <vt:lpstr>H28</vt:lpstr>
      <vt:lpstr>元データ</vt:lpstr>
      <vt:lpstr>ＴＯＰ!Print_Area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早野　俊一郎</dc:creator>
  <cp:lastModifiedBy>toyomura</cp:lastModifiedBy>
  <cp:lastPrinted>2017-08-03T01:53:40Z</cp:lastPrinted>
  <dcterms:created xsi:type="dcterms:W3CDTF">2016-11-07T04:26:33Z</dcterms:created>
  <dcterms:modified xsi:type="dcterms:W3CDTF">2019-03-11T14:38:04Z</dcterms:modified>
</cp:coreProperties>
</file>